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onj-my.sharepoint.com/personal/diana_devlin-mcconahay_oit_nj_gov/Documents/000 TeamSite/2023 0213/"/>
    </mc:Choice>
  </mc:AlternateContent>
  <xr:revisionPtr revIDLastSave="0" documentId="8_{98095ED8-8DA0-4FFB-8F6D-723506C258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ject.Status.FY2__" sheetId="1" r:id="rId1"/>
    <sheet name="Agency.Contact" sheetId="2" r:id="rId2"/>
    <sheet name="Instructions" sheetId="4" r:id="rId3"/>
    <sheet name="Graphs-Do.Not.Modify" sheetId="5" state="hidden" r:id="rId4"/>
    <sheet name="Master-Do.NOT.modify" sheetId="3" r:id="rId5"/>
  </sheets>
  <definedNames>
    <definedName name="_xlnm._FilterDatabase" localSheetId="0" hidden="1">'Project.Status.FY2__'!$A$1:$AG$89</definedName>
    <definedName name="AGR_SQL_ALL">'Project.Status.FY2__'!$A$1:$AG$89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86" i="1" l="1"/>
  <c r="G88" i="1"/>
  <c r="G89" i="1" s="1"/>
  <c r="G87" i="1"/>
  <c r="G86" i="1"/>
  <c r="G85" i="1"/>
  <c r="G84" i="1"/>
  <c r="AE81" i="1"/>
  <c r="AE80" i="1"/>
  <c r="AE79" i="1"/>
  <c r="AE78" i="1"/>
  <c r="AE77" i="1"/>
  <c r="AE76" i="1"/>
  <c r="AE75" i="1"/>
  <c r="AE74" i="1"/>
  <c r="AE73" i="1"/>
  <c r="AE72" i="1"/>
  <c r="AE71" i="1"/>
  <c r="AE70" i="1"/>
  <c r="AE69" i="1"/>
  <c r="AE68" i="1"/>
  <c r="AE67" i="1"/>
  <c r="AE66" i="1"/>
  <c r="AE65" i="1"/>
  <c r="AE64" i="1"/>
  <c r="AE63" i="1"/>
  <c r="AE62" i="1"/>
  <c r="AE61" i="1"/>
  <c r="AE60" i="1"/>
  <c r="AE59" i="1"/>
  <c r="AE58" i="1"/>
  <c r="AE57" i="1"/>
  <c r="AE56" i="1"/>
  <c r="AE55" i="1"/>
  <c r="AE54" i="1"/>
  <c r="AE53" i="1"/>
  <c r="AE52" i="1"/>
  <c r="AE51" i="1"/>
  <c r="AE50" i="1"/>
  <c r="AE49" i="1"/>
  <c r="AE48" i="1"/>
  <c r="AE47" i="1"/>
  <c r="AE46" i="1"/>
  <c r="AE45" i="1"/>
  <c r="AE44" i="1"/>
  <c r="AE43" i="1"/>
  <c r="AE42" i="1"/>
  <c r="AE41" i="1"/>
  <c r="AE40" i="1"/>
  <c r="AE39" i="1"/>
  <c r="AE38" i="1"/>
  <c r="AE37" i="1"/>
  <c r="AE36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E8" i="1"/>
  <c r="AE7" i="1"/>
  <c r="AE6" i="1"/>
  <c r="AE5" i="1"/>
  <c r="AE4" i="1"/>
  <c r="AE3" i="1"/>
  <c r="AE2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A82" i="1"/>
  <c r="AB82" i="1"/>
  <c r="AC82" i="1"/>
  <c r="AD82" i="1"/>
  <c r="J85" i="1"/>
  <c r="J84" i="1"/>
  <c r="Z82" i="1"/>
  <c r="J86" i="1"/>
  <c r="Q84" i="1"/>
  <c r="Q85" i="1"/>
  <c r="AE82" i="1" l="1"/>
  <c r="AF2" i="1" s="1"/>
  <c r="AF12" i="1"/>
  <c r="AF13" i="1"/>
  <c r="AF17" i="1"/>
  <c r="AF18" i="1"/>
  <c r="AF20" i="1"/>
  <c r="AF21" i="1"/>
  <c r="AF22" i="1"/>
  <c r="AF23" i="1"/>
  <c r="AF24" i="1"/>
  <c r="AF30" i="1"/>
  <c r="AF31" i="1"/>
  <c r="AF32" i="1"/>
  <c r="AF33" i="1"/>
  <c r="AF34" i="1"/>
  <c r="AF35" i="1"/>
  <c r="AF36" i="1"/>
  <c r="AF37" i="1"/>
  <c r="AF41" i="1"/>
  <c r="AF42" i="1"/>
  <c r="AF45" i="1"/>
  <c r="AF46" i="1"/>
  <c r="AF47" i="1"/>
  <c r="AF48" i="1"/>
  <c r="AF49" i="1"/>
  <c r="AF53" i="1"/>
  <c r="AF54" i="1"/>
  <c r="AF55" i="1"/>
  <c r="AF56" i="1"/>
  <c r="AF57" i="1"/>
  <c r="AF58" i="1"/>
  <c r="AF59" i="1"/>
  <c r="AF60" i="1"/>
  <c r="AF61" i="1"/>
  <c r="AF65" i="1"/>
  <c r="AF66" i="1"/>
  <c r="AF67" i="1"/>
  <c r="AF68" i="1"/>
  <c r="AF69" i="1"/>
  <c r="AF70" i="1"/>
  <c r="AF71" i="1"/>
  <c r="AF72" i="1"/>
  <c r="AF73" i="1"/>
  <c r="AF77" i="1"/>
  <c r="AF78" i="1"/>
  <c r="AF79" i="1"/>
  <c r="AF80" i="1"/>
  <c r="AF81" i="1"/>
  <c r="A69" i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K89" i="1"/>
  <c r="L89" i="1"/>
  <c r="R89" i="1"/>
  <c r="S89" i="1"/>
  <c r="T89" i="1"/>
  <c r="U89" i="1"/>
  <c r="V89" i="1"/>
  <c r="W89" i="1"/>
  <c r="X89" i="1"/>
  <c r="Y89" i="1"/>
  <c r="Z89" i="1"/>
  <c r="AA89" i="1"/>
  <c r="AB89" i="1"/>
  <c r="AC89" i="1"/>
  <c r="AD89" i="1"/>
  <c r="AE89" i="1"/>
  <c r="AF89" i="1"/>
  <c r="AG89" i="1"/>
  <c r="H89" i="1"/>
  <c r="I89" i="1"/>
  <c r="AF11" i="1" l="1"/>
  <c r="AF44" i="1"/>
  <c r="AF29" i="1"/>
  <c r="AF10" i="1"/>
  <c r="AF43" i="1"/>
  <c r="AF25" i="1"/>
  <c r="AF9" i="1"/>
  <c r="AF8" i="1"/>
  <c r="AF19" i="1"/>
  <c r="AF7" i="1"/>
  <c r="AF6" i="1"/>
  <c r="AF5" i="1"/>
  <c r="AF52" i="1"/>
  <c r="AF28" i="1"/>
  <c r="AF16" i="1"/>
  <c r="AF4" i="1"/>
  <c r="AF64" i="1"/>
  <c r="AF63" i="1"/>
  <c r="AF39" i="1"/>
  <c r="AF27" i="1"/>
  <c r="AF15" i="1"/>
  <c r="AF3" i="1"/>
  <c r="AF76" i="1"/>
  <c r="AF40" i="1"/>
  <c r="AF75" i="1"/>
  <c r="AF51" i="1"/>
  <c r="AF74" i="1"/>
  <c r="AF62" i="1"/>
  <c r="AF50" i="1"/>
  <c r="AF38" i="1"/>
  <c r="AF26" i="1"/>
  <c r="AF14" i="1"/>
  <c r="AF82" i="1"/>
  <c r="P85" i="1"/>
  <c r="D32" i="5" s="1"/>
  <c r="P84" i="1"/>
  <c r="P88" i="1"/>
  <c r="P87" i="1"/>
  <c r="D33" i="5" s="1"/>
  <c r="P86" i="1"/>
  <c r="N84" i="1"/>
  <c r="O84" i="1"/>
  <c r="N85" i="1"/>
  <c r="O85" i="1"/>
  <c r="N86" i="1"/>
  <c r="O86" i="1"/>
  <c r="N87" i="1"/>
  <c r="O87" i="1"/>
  <c r="Q87" i="1"/>
  <c r="N88" i="1"/>
  <c r="O88" i="1"/>
  <c r="Q88" i="1"/>
  <c r="M88" i="1"/>
  <c r="M87" i="1"/>
  <c r="M86" i="1"/>
  <c r="M85" i="1"/>
  <c r="M84" i="1"/>
  <c r="J88" i="1"/>
  <c r="J87" i="1"/>
  <c r="Q89" i="1" l="1"/>
  <c r="O89" i="1"/>
  <c r="N89" i="1"/>
  <c r="M89" i="1"/>
  <c r="P89" i="1"/>
  <c r="D31" i="5"/>
  <c r="D34" i="5" s="1"/>
  <c r="D35" i="5" s="1"/>
  <c r="B92" i="1" l="1"/>
  <c r="C92" i="1" s="1"/>
  <c r="D92" i="1" s="1"/>
  <c r="E92" i="1" s="1"/>
  <c r="F92" i="1" s="1"/>
  <c r="H92" i="1" l="1"/>
  <c r="I92" i="1" s="1"/>
  <c r="J92" i="1" s="1"/>
  <c r="K92" i="1" s="1"/>
  <c r="L92" i="1" s="1"/>
  <c r="M92" i="1" s="1"/>
  <c r="N92" i="1" s="1"/>
  <c r="O92" i="1" s="1"/>
  <c r="P92" i="1" s="1"/>
  <c r="Q90" i="1" s="1"/>
  <c r="R90" i="1" s="1"/>
  <c r="S90" i="1" s="1"/>
  <c r="T90" i="1" s="1"/>
  <c r="U90" i="1" s="1"/>
  <c r="V92" i="1" s="1"/>
  <c r="W92" i="1" s="1"/>
  <c r="X92" i="1" s="1"/>
  <c r="Y92" i="1" s="1"/>
  <c r="Z92" i="1" s="1"/>
  <c r="AA92" i="1" s="1"/>
  <c r="AB92" i="1" s="1"/>
  <c r="AC92" i="1" s="1"/>
  <c r="AD92" i="1" s="1"/>
  <c r="AE92" i="1" s="1"/>
  <c r="AF92" i="1" s="1"/>
  <c r="AG92" i="1" s="1"/>
  <c r="G92" i="1"/>
  <c r="J89" i="1"/>
</calcChain>
</file>

<file path=xl/sharedStrings.xml><?xml version="1.0" encoding="utf-8"?>
<sst xmlns="http://schemas.openxmlformats.org/spreadsheetml/2006/main" count="698" uniqueCount="173">
  <si>
    <t>Record ID</t>
  </si>
  <si>
    <t>Dept./ Agency</t>
  </si>
  <si>
    <t>Executive Sponsor</t>
  </si>
  <si>
    <t>Initiative / Project Name</t>
  </si>
  <si>
    <r>
      <t xml:space="preserve">Tactical Plan / Project Tracking Number
</t>
    </r>
    <r>
      <rPr>
        <b/>
        <i/>
        <sz val="10"/>
        <color rgb="FF000000"/>
        <rFont val="Mangal"/>
        <family val="1"/>
      </rPr>
      <t>(Do NOT write more than one value or split /merge col)</t>
    </r>
  </si>
  <si>
    <t>Project Description</t>
  </si>
  <si>
    <t>Project Type</t>
  </si>
  <si>
    <t>Agency Project Manager</t>
  </si>
  <si>
    <t>OIT Contact Person</t>
  </si>
  <si>
    <t>OIT PMO Recommends Removing (OIT Use only)</t>
  </si>
  <si>
    <t>Reason for Recommendation           (OIT Use only)</t>
  </si>
  <si>
    <t>Agency Response:
If not in agreement with OIT's recommendation, please provide an explanation and update all statuses.  If no response is rec'd by ____. The Projects will be closed and new Tactical Plan Numbers will need to be assigned.</t>
  </si>
  <si>
    <t>Continuing into 
FY__
(Yes/No)</t>
  </si>
  <si>
    <t>Will project be placed "On Hold" FY__?
 (Yes / N/A)</t>
  </si>
  <si>
    <t>NEW in FY__? (Yes / N/A)</t>
  </si>
  <si>
    <t>ACTIVE / CLOSED</t>
  </si>
  <si>
    <t>Architectural Reviews</t>
  </si>
  <si>
    <t>BCR/CSAR/TIP Date</t>
  </si>
  <si>
    <t>LSAR Date</t>
  </si>
  <si>
    <t>PSAR Date</t>
  </si>
  <si>
    <t>IR Date</t>
  </si>
  <si>
    <t>Briefly describe progress made in FY__</t>
  </si>
  <si>
    <t>Briefly describe planned work in FY__</t>
  </si>
  <si>
    <t>Start Date</t>
  </si>
  <si>
    <t>End Date</t>
  </si>
  <si>
    <t xml:space="preserve"> TOTAL Cost  (From the Start to the Estimated  End Date)</t>
  </si>
  <si>
    <t>Funds FY__</t>
  </si>
  <si>
    <t>Funds FY__+1</t>
  </si>
  <si>
    <t>Funds FY__+2</t>
  </si>
  <si>
    <t>Out Year Spending</t>
  </si>
  <si>
    <t>Total Cost</t>
  </si>
  <si>
    <r>
      <t xml:space="preserve">% IT Budget 
</t>
    </r>
    <r>
      <rPr>
        <b/>
        <sz val="9"/>
        <color rgb="FFFF0000"/>
        <rFont val="Arial Narrow"/>
        <family val="2"/>
      </rPr>
      <t>[DO NOT MODIFY]</t>
    </r>
  </si>
  <si>
    <t>Notes</t>
  </si>
  <si>
    <t xml:space="preserve">Choose Agency Name </t>
  </si>
  <si>
    <t>Choose Yes/No</t>
  </si>
  <si>
    <t>Choose Yes / NA</t>
  </si>
  <si>
    <t>Choose Active/Closed</t>
  </si>
  <si>
    <t/>
  </si>
  <si>
    <t>DASHBOARD</t>
  </si>
  <si>
    <t>TOTAL</t>
  </si>
  <si>
    <t>Yes</t>
  </si>
  <si>
    <t>No</t>
  </si>
  <si>
    <t>Blank</t>
  </si>
  <si>
    <t>Unknown</t>
  </si>
  <si>
    <t>Other</t>
  </si>
  <si>
    <t>File Version : 1.1</t>
  </si>
  <si>
    <t>Last Updated:  07/13/2022</t>
  </si>
  <si>
    <t>Grand Total</t>
  </si>
  <si>
    <t xml:space="preserve">Contact Information (Complete if resources have changed from the prior fiscal year) </t>
  </si>
  <si>
    <t>Agency Name:</t>
  </si>
  <si>
    <t>Agency Contact:</t>
  </si>
  <si>
    <t>Agency Contact E-mail:</t>
  </si>
  <si>
    <t>Phone Number:</t>
  </si>
  <si>
    <t>Category</t>
  </si>
  <si>
    <t>Instruction Details</t>
  </si>
  <si>
    <t>All applicable fields</t>
  </si>
  <si>
    <t>Yellow Headers</t>
  </si>
  <si>
    <t>OIT Use Only - Please do not modify or overwrite the information in these columns</t>
  </si>
  <si>
    <t>Agency Completion - Please validate information entered as accurate and provide the information requested where the fields are blank and as applicable to the project.</t>
  </si>
  <si>
    <t>All Cells</t>
  </si>
  <si>
    <t>Columns B, G, &amp; M - P</t>
  </si>
  <si>
    <t>Column E</t>
  </si>
  <si>
    <t>Column P</t>
  </si>
  <si>
    <t>Active / Closed is project status based on Columns M - O. Choose status appropriately.</t>
  </si>
  <si>
    <t>Column X &amp; Y</t>
  </si>
  <si>
    <t>Do not write multiple dates or text in any 'date columns'.</t>
  </si>
  <si>
    <t>Column AG</t>
  </si>
  <si>
    <t>Columns AA-AC</t>
  </si>
  <si>
    <t>All Columns</t>
  </si>
  <si>
    <t>Agency/Contact</t>
  </si>
  <si>
    <t>Active / Closed Project Summary</t>
  </si>
  <si>
    <t>Active</t>
  </si>
  <si>
    <t>Closed</t>
  </si>
  <si>
    <t>N/A</t>
  </si>
  <si>
    <t>GRAND TOTAL</t>
  </si>
  <si>
    <t>Percent Active :</t>
  </si>
  <si>
    <t>FOR OIT USE ONLY. PLEASE DO NOT MODIFY THIS SHEET.</t>
  </si>
  <si>
    <t>Choose from dropdown</t>
  </si>
  <si>
    <t>AGR</t>
  </si>
  <si>
    <t>BPU</t>
  </si>
  <si>
    <t>CCC</t>
  </si>
  <si>
    <t>CRC</t>
  </si>
  <si>
    <t>CSC</t>
  </si>
  <si>
    <t>DCA</t>
  </si>
  <si>
    <t>DCF</t>
  </si>
  <si>
    <t>DEP</t>
  </si>
  <si>
    <t>DHS_CO</t>
  </si>
  <si>
    <t>DHS_CBVI</t>
  </si>
  <si>
    <t>DHS_DCF</t>
  </si>
  <si>
    <t>DHS_DDD</t>
  </si>
  <si>
    <t>DHS_DFD</t>
  </si>
  <si>
    <t>DHS_DMAHS</t>
  </si>
  <si>
    <t>DHS_DMHAS</t>
  </si>
  <si>
    <t>DHS_DoAS</t>
  </si>
  <si>
    <t>DMAVA</t>
  </si>
  <si>
    <t>DOBI</t>
  </si>
  <si>
    <t>DOC</t>
  </si>
  <si>
    <t>DOE</t>
  </si>
  <si>
    <t xml:space="preserve">DOH_OC_M&amp;A_Other </t>
  </si>
  <si>
    <t>DOH_Public Health</t>
  </si>
  <si>
    <t>DOH_Senior Services</t>
  </si>
  <si>
    <t>Cybersecurity</t>
  </si>
  <si>
    <t>DOS</t>
  </si>
  <si>
    <t xml:space="preserve">Modernize and/or rationalize systems to reduce technical debt </t>
  </si>
  <si>
    <t>DOT</t>
  </si>
  <si>
    <t xml:space="preserve">Business Process Improvement – Resident, Business and Agency Workforce Experience </t>
  </si>
  <si>
    <t>DRBC</t>
  </si>
  <si>
    <t>Interagency Data Transparency</t>
  </si>
  <si>
    <t>L&amp;PS</t>
  </si>
  <si>
    <t xml:space="preserve">Improve Data Analysis &amp; Reporting </t>
  </si>
  <si>
    <t>L&amp;PS_ABC</t>
  </si>
  <si>
    <t>Improve Interagency Technology Collaboration  </t>
  </si>
  <si>
    <t>L&amp;PS_DCA</t>
  </si>
  <si>
    <t>Enhance Infrastructure Stability, Resiliency &amp; Security  </t>
  </si>
  <si>
    <t>L&amp;PS_DCI</t>
  </si>
  <si>
    <t xml:space="preserve">Digitize Resident Experience </t>
  </si>
  <si>
    <t>L&amp;PS_DSP</t>
  </si>
  <si>
    <t xml:space="preserve">Cloud Adaptation </t>
  </si>
  <si>
    <t>L&amp;PS_DGE</t>
  </si>
  <si>
    <t xml:space="preserve">Case Management </t>
  </si>
  <si>
    <t>L&amp;PS_DOL</t>
  </si>
  <si>
    <t xml:space="preserve">Implementation of Data Security Policies and Procedures </t>
  </si>
  <si>
    <t>L&amp;PS_ELEC</t>
  </si>
  <si>
    <t>L&amp;PS_JJC</t>
  </si>
  <si>
    <t>L&amp;PS_OAG</t>
  </si>
  <si>
    <t>LPS_DSP</t>
  </si>
  <si>
    <t>LWD</t>
  </si>
  <si>
    <t>MVC</t>
  </si>
  <si>
    <t>NJEFA</t>
  </si>
  <si>
    <t>OAL</t>
  </si>
  <si>
    <t>OHSP</t>
  </si>
  <si>
    <t xml:space="preserve">OHS/Cyber </t>
  </si>
  <si>
    <t>OHSE</t>
  </si>
  <si>
    <t>OoI</t>
  </si>
  <si>
    <t>PERC</t>
  </si>
  <si>
    <t>Pinelands Commission</t>
  </si>
  <si>
    <t>SCI</t>
  </si>
  <si>
    <t>SPB</t>
  </si>
  <si>
    <t xml:space="preserve">TRE </t>
  </si>
  <si>
    <t>TRE_ADMIN</t>
  </si>
  <si>
    <t>TRE-Comptroller</t>
  </si>
  <si>
    <t>TRE_DOI</t>
  </si>
  <si>
    <t>TRE_DORES</t>
  </si>
  <si>
    <t>TRE_DPM</t>
  </si>
  <si>
    <t>TRE_DPMC</t>
  </si>
  <si>
    <t>TRE_DPP</t>
  </si>
  <si>
    <t>TRE_DSS</t>
  </si>
  <si>
    <t>TRE_GCADA</t>
  </si>
  <si>
    <t>TRE_Lottery</t>
  </si>
  <si>
    <t>TRE_ODI</t>
  </si>
  <si>
    <t>TRE_OMB</t>
  </si>
  <si>
    <t>TRE_OSC</t>
  </si>
  <si>
    <t>TRE_Pensions</t>
  </si>
  <si>
    <t>TRE_Risk</t>
  </si>
  <si>
    <t>TRE_Taxation</t>
  </si>
  <si>
    <t>TRE_UPA</t>
  </si>
  <si>
    <t>OIT</t>
  </si>
  <si>
    <t xml:space="preserve">Please make every effort to ensure the existing data is accurate and please complete all the information requested as applicable to the project. Incomplete or missing information may cause a project to be closed, requiring a new tactical plan number if reactivated. Any missing  and a delay in approval of a procurement request for additional information. </t>
  </si>
  <si>
    <t xml:space="preserve">HEADER </t>
  </si>
  <si>
    <t xml:space="preserve">Blue Headers </t>
  </si>
  <si>
    <t xml:space="preserve">CELLS </t>
  </si>
  <si>
    <t xml:space="preserve">Please do not split a cell into multiple cells. Please use 'Alt + Enter' for creating new line in same cell. Please select from the drop downs as applicable. </t>
  </si>
  <si>
    <t xml:space="preserve">Cells, Columns or Rows </t>
  </si>
  <si>
    <t xml:space="preserve">Please do not merge cells, columns or rows  </t>
  </si>
  <si>
    <t>COLUMNS</t>
  </si>
  <si>
    <t xml:space="preserve">Please choose the appropriate selection from the dropdown; please do not manually overwrite the selection </t>
  </si>
  <si>
    <r>
      <t xml:space="preserve">Please limit this to the most current tactical plan number. Please do not reference the "old Tactical Project ID aka Tracking ID" here.  Please reference that and/or any additional information in </t>
    </r>
    <r>
      <rPr>
        <b/>
        <sz val="11"/>
        <color rgb="FF000000"/>
        <rFont val="Arial Narrow"/>
        <family val="2"/>
      </rPr>
      <t>Column AL</t>
    </r>
    <r>
      <rPr>
        <sz val="11"/>
        <color rgb="FF000000"/>
        <rFont val="Arial Narrow"/>
        <family val="2"/>
      </rPr>
      <t xml:space="preserve"> </t>
    </r>
    <r>
      <rPr>
        <b/>
        <sz val="11"/>
        <color rgb="FF000000"/>
        <rFont val="Arial Narrow"/>
        <family val="2"/>
      </rPr>
      <t>'Notes'</t>
    </r>
  </si>
  <si>
    <r>
      <t>Use the 'Notes' Column to provide additional information (</t>
    </r>
    <r>
      <rPr>
        <u/>
        <sz val="11"/>
        <color rgb="FF000000"/>
        <rFont val="Arial Narrow"/>
        <family val="2"/>
      </rPr>
      <t>eg:</t>
    </r>
    <r>
      <rPr>
        <sz val="11"/>
        <color rgb="FF000000"/>
        <rFont val="Arial Narrow"/>
        <family val="2"/>
      </rPr>
      <t xml:space="preserve"> old Tracking ID, other comments, references, etc.).</t>
    </r>
  </si>
  <si>
    <t xml:space="preserve">This information if not completed for every active project can delay the approval of a procurement request at first review by OIT Tactical Planning </t>
  </si>
  <si>
    <t xml:space="preserve">Please do not merge or split columns </t>
  </si>
  <si>
    <t xml:space="preserve">Please do not overwrite/change/modify any column or dashboard settings. The input provided is being lifted in same format to prepare 'State Level Statistical reports. </t>
  </si>
  <si>
    <t xml:space="preserve">TABS </t>
  </si>
  <si>
    <t xml:space="preserve">Please complete if any of the contacts for your Agency’s Tactical Planning process have changed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</si>
</sst>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F800]dddd\,\ mmmm\ dd\,\ yyyy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b/>
      <sz val="12"/>
      <color rgb="FF000000"/>
      <name val="Arial Narrow"/>
      <family val="2"/>
    </font>
    <font>
      <i/>
      <sz val="11"/>
      <color rgb="FF000000"/>
      <name val="Arial Narrow"/>
      <family val="2"/>
    </font>
    <font>
      <sz val="11"/>
      <color theme="1"/>
      <name val="Mangal"/>
      <family val="1"/>
    </font>
    <font>
      <b/>
      <sz val="16"/>
      <color theme="1"/>
      <name val="Mangal"/>
      <family val="1"/>
    </font>
    <font>
      <b/>
      <sz val="14"/>
      <color theme="1"/>
      <name val="Mangal"/>
      <family val="1"/>
    </font>
    <font>
      <b/>
      <sz val="14"/>
      <color theme="2" tint="-9.9978637043366805E-2"/>
      <name val="Mangal"/>
      <family val="1"/>
    </font>
    <font>
      <b/>
      <sz val="12"/>
      <color theme="1"/>
      <name val="Mangal"/>
      <family val="1"/>
    </font>
    <font>
      <b/>
      <sz val="28"/>
      <color theme="1"/>
      <name val="Mangal"/>
      <family val="1"/>
    </font>
    <font>
      <b/>
      <sz val="16"/>
      <color rgb="FF006100"/>
      <name val="Calibri"/>
      <family val="2"/>
      <scheme val="minor"/>
    </font>
    <font>
      <b/>
      <sz val="11"/>
      <color theme="1"/>
      <name val="Mangal"/>
      <family val="1"/>
    </font>
    <font>
      <b/>
      <sz val="22"/>
      <color theme="1"/>
      <name val="Mangal"/>
      <family val="1"/>
    </font>
    <font>
      <b/>
      <sz val="16"/>
      <color rgb="FF9C0006"/>
      <name val="Calibri"/>
      <family val="2"/>
      <scheme val="minor"/>
    </font>
    <font>
      <b/>
      <sz val="12"/>
      <color rgb="FFFFFF00"/>
      <name val="Mangal"/>
      <family val="1"/>
    </font>
    <font>
      <sz val="12"/>
      <color rgb="FF00000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Arial Narrow"/>
      <family val="2"/>
    </font>
    <font>
      <b/>
      <sz val="10"/>
      <name val="Arial Narrow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 Narrow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b/>
      <sz val="10"/>
      <name val="Arial"/>
      <family val="2"/>
    </font>
    <font>
      <b/>
      <sz val="10"/>
      <name val="Mangal"/>
      <family val="1"/>
    </font>
    <font>
      <sz val="10"/>
      <name val="Mangal"/>
      <family val="1"/>
    </font>
    <font>
      <b/>
      <sz val="10"/>
      <color theme="1"/>
      <name val="Mangal"/>
      <family val="1"/>
    </font>
    <font>
      <sz val="10"/>
      <color theme="1"/>
      <name val="Mangal"/>
      <family val="1"/>
    </font>
    <font>
      <b/>
      <i/>
      <sz val="10"/>
      <color rgb="FF000000"/>
      <name val="Mangal"/>
      <family val="1"/>
    </font>
    <font>
      <b/>
      <sz val="8"/>
      <color rgb="FFFFFF00"/>
      <name val="Mangal"/>
      <family val="1"/>
    </font>
    <font>
      <b/>
      <sz val="16"/>
      <color theme="1"/>
      <name val="Bookman Old Style"/>
      <family val="1"/>
    </font>
    <font>
      <b/>
      <sz val="20"/>
      <color theme="1"/>
      <name val="Bookman Old Style"/>
      <family val="1"/>
    </font>
    <font>
      <b/>
      <sz val="20"/>
      <color theme="1"/>
      <name val="Calibri"/>
      <family val="2"/>
      <scheme val="minor"/>
    </font>
    <font>
      <b/>
      <sz val="14"/>
      <color theme="1"/>
      <name val="Bookman Old Style"/>
      <family val="1"/>
    </font>
    <font>
      <sz val="8"/>
      <color theme="1"/>
      <name val="Mangal"/>
      <family val="1"/>
    </font>
    <font>
      <b/>
      <sz val="8"/>
      <color theme="1"/>
      <name val="Mangal"/>
      <family val="1"/>
    </font>
    <font>
      <sz val="10"/>
      <color rgb="FF000000"/>
      <name val="Arial"/>
      <family val="2"/>
    </font>
    <font>
      <b/>
      <sz val="12"/>
      <name val="Arial Narrow"/>
      <family val="2"/>
    </font>
    <font>
      <sz val="11"/>
      <color rgb="FF000000"/>
      <name val="Calibri"/>
      <family val="2"/>
      <scheme val="minor"/>
    </font>
    <font>
      <sz val="8"/>
      <name val="Mangal"/>
      <family val="1"/>
    </font>
    <font>
      <sz val="8"/>
      <color rgb="FF000000"/>
      <name val="Mangal"/>
      <family val="1"/>
    </font>
    <font>
      <sz val="11"/>
      <color rgb="FF000000"/>
      <name val="Arial"/>
      <family val="2"/>
    </font>
    <font>
      <sz val="11"/>
      <color rgb="FF000000"/>
      <name val="Arial Narrow"/>
      <family val="2"/>
    </font>
    <font>
      <sz val="11"/>
      <color theme="1"/>
      <name val="Arial"/>
      <family val="2"/>
    </font>
    <font>
      <sz val="11"/>
      <color rgb="FF0D0D0D"/>
      <name val="Calibri"/>
      <family val="2"/>
    </font>
    <font>
      <sz val="10"/>
      <name val="Cambria"/>
      <family val="1"/>
    </font>
    <font>
      <b/>
      <sz val="9"/>
      <color rgb="FFFF0000"/>
      <name val="Arial Narrow"/>
      <family val="2"/>
    </font>
    <font>
      <b/>
      <sz val="36"/>
      <color rgb="FFFF0000"/>
      <name val="Mangal"/>
      <family val="1"/>
    </font>
    <font>
      <b/>
      <sz val="11"/>
      <color rgb="FF000000"/>
      <name val="Arial Narrow"/>
      <family val="2"/>
    </font>
    <font>
      <u/>
      <sz val="11"/>
      <color rgb="FF000000"/>
      <name val="Arial Narrow"/>
      <family val="2"/>
    </font>
    <font>
      <b/>
      <sz val="28"/>
      <color rgb="FFFF0000"/>
      <name val="Mangal"/>
      <family val="1"/>
    </font>
  </fonts>
  <fills count="2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9E1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rgb="FFFFFF9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0" borderId="0"/>
    <xf numFmtId="0" fontId="1" fillId="0" borderId="0"/>
    <xf numFmtId="0" fontId="27" fillId="0" borderId="0"/>
    <xf numFmtId="9" fontId="1" fillId="0" borderId="0" applyFont="0" applyFill="0" applyBorder="0" applyAlignment="0" applyProtection="0"/>
    <xf numFmtId="0" fontId="28" fillId="0" borderId="0"/>
    <xf numFmtId="0" fontId="23" fillId="0" borderId="0"/>
    <xf numFmtId="43" fontId="1" fillId="0" borderId="0" applyFont="0" applyFill="0" applyBorder="0" applyAlignment="0" applyProtection="0"/>
  </cellStyleXfs>
  <cellXfs count="195">
    <xf numFmtId="0" fontId="0" fillId="0" borderId="0" xfId="0"/>
    <xf numFmtId="0" fontId="6" fillId="0" borderId="0" xfId="4" applyFont="1" applyAlignment="1">
      <alignment vertical="top" wrapText="1"/>
    </xf>
    <xf numFmtId="0" fontId="7" fillId="4" borderId="0" xfId="0" applyFont="1" applyFill="1" applyAlignment="1">
      <alignment wrapText="1"/>
    </xf>
    <xf numFmtId="164" fontId="7" fillId="4" borderId="0" xfId="0" applyNumberFormat="1" applyFont="1" applyFill="1" applyAlignment="1">
      <alignment horizontal="center" vertical="center" wrapText="1"/>
    </xf>
    <xf numFmtId="164" fontId="7" fillId="4" borderId="0" xfId="0" applyNumberFormat="1" applyFont="1" applyFill="1" applyAlignment="1">
      <alignment wrapText="1"/>
    </xf>
    <xf numFmtId="0" fontId="6" fillId="0" borderId="0" xfId="4" applyFont="1" applyAlignment="1">
      <alignment horizontal="center" vertical="center" wrapText="1"/>
    </xf>
    <xf numFmtId="0" fontId="7" fillId="0" borderId="0" xfId="0" applyFont="1" applyAlignment="1">
      <alignment wrapText="1"/>
    </xf>
    <xf numFmtId="164" fontId="7" fillId="0" borderId="0" xfId="0" applyNumberFormat="1" applyFont="1" applyAlignment="1">
      <alignment wrapText="1"/>
    </xf>
    <xf numFmtId="164" fontId="7" fillId="0" borderId="0" xfId="0" applyNumberFormat="1" applyFont="1" applyAlignment="1">
      <alignment horizontal="center" vertical="center" wrapText="1"/>
    </xf>
    <xf numFmtId="0" fontId="0" fillId="0" borderId="0" xfId="0" applyAlignment="1">
      <alignment wrapText="1"/>
    </xf>
    <xf numFmtId="164" fontId="7" fillId="4" borderId="0" xfId="0" applyNumberFormat="1" applyFont="1" applyFill="1" applyAlignment="1">
      <alignment horizontal="left" wrapText="1"/>
    </xf>
    <xf numFmtId="0" fontId="11" fillId="4" borderId="0" xfId="0" applyFont="1" applyFill="1" applyAlignment="1">
      <alignment vertical="center" wrapText="1"/>
    </xf>
    <xf numFmtId="0" fontId="7" fillId="4" borderId="0" xfId="0" applyFont="1" applyFill="1" applyAlignment="1">
      <alignment horizontal="center" vertical="center" wrapText="1"/>
    </xf>
    <xf numFmtId="1" fontId="7" fillId="4" borderId="0" xfId="0" applyNumberFormat="1" applyFont="1" applyFill="1" applyAlignment="1">
      <alignment horizontal="center" wrapText="1"/>
    </xf>
    <xf numFmtId="0" fontId="13" fillId="2" borderId="1" xfId="2" applyFont="1" applyBorder="1" applyAlignment="1">
      <alignment horizontal="center" vertical="center" wrapText="1"/>
    </xf>
    <xf numFmtId="0" fontId="16" fillId="3" borderId="1" xfId="3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164" fontId="7" fillId="0" borderId="0" xfId="0" applyNumberFormat="1" applyFont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6" borderId="0" xfId="0" applyFont="1" applyFill="1" applyAlignment="1">
      <alignment horizontal="center" vertical="center" wrapText="1"/>
    </xf>
    <xf numFmtId="2" fontId="7" fillId="4" borderId="0" xfId="0" applyNumberFormat="1" applyFont="1" applyFill="1" applyAlignment="1">
      <alignment wrapText="1"/>
    </xf>
    <xf numFmtId="2" fontId="0" fillId="0" borderId="0" xfId="0" applyNumberFormat="1" applyAlignment="1">
      <alignment wrapText="1"/>
    </xf>
    <xf numFmtId="0" fontId="5" fillId="8" borderId="1" xfId="0" applyFont="1" applyFill="1" applyBorder="1" applyAlignment="1">
      <alignment horizontal="center" vertical="center" wrapText="1"/>
    </xf>
    <xf numFmtId="0" fontId="21" fillId="0" borderId="0" xfId="4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9" fillId="0" borderId="1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wrapText="1"/>
    </xf>
    <xf numFmtId="0" fontId="25" fillId="0" borderId="1" xfId="0" applyFont="1" applyBorder="1" applyProtection="1">
      <protection locked="0"/>
    </xf>
    <xf numFmtId="0" fontId="25" fillId="0" borderId="1" xfId="0" applyFont="1" applyBorder="1" applyAlignment="1" applyProtection="1">
      <alignment vertical="top" wrapText="1"/>
      <protection locked="0"/>
    </xf>
    <xf numFmtId="9" fontId="7" fillId="4" borderId="0" xfId="7" applyFont="1" applyFill="1" applyAlignment="1">
      <alignment wrapText="1"/>
    </xf>
    <xf numFmtId="9" fontId="0" fillId="0" borderId="0" xfId="7" applyFont="1" applyAlignment="1">
      <alignment wrapText="1"/>
    </xf>
    <xf numFmtId="0" fontId="27" fillId="0" borderId="1" xfId="9" applyFont="1" applyBorder="1" applyAlignment="1">
      <alignment wrapText="1"/>
    </xf>
    <xf numFmtId="9" fontId="4" fillId="0" borderId="1" xfId="7" applyFont="1" applyFill="1" applyBorder="1" applyAlignment="1" applyProtection="1">
      <alignment wrapText="1"/>
      <protection hidden="1"/>
    </xf>
    <xf numFmtId="9" fontId="27" fillId="0" borderId="1" xfId="7" applyFont="1" applyFill="1" applyBorder="1" applyAlignment="1" applyProtection="1">
      <alignment wrapText="1"/>
    </xf>
    <xf numFmtId="9" fontId="1" fillId="0" borderId="1" xfId="7" applyFont="1" applyFill="1" applyBorder="1" applyAlignment="1" applyProtection="1">
      <alignment wrapText="1"/>
    </xf>
    <xf numFmtId="9" fontId="19" fillId="0" borderId="1" xfId="7" applyFont="1" applyFill="1" applyBorder="1" applyAlignment="1" applyProtection="1">
      <alignment wrapText="1"/>
      <protection hidden="1"/>
    </xf>
    <xf numFmtId="0" fontId="4" fillId="9" borderId="1" xfId="4" applyFill="1" applyBorder="1" applyAlignment="1">
      <alignment horizontal="left" vertical="top" wrapText="1"/>
    </xf>
    <xf numFmtId="0" fontId="4" fillId="0" borderId="1" xfId="9" applyFont="1" applyBorder="1" applyAlignment="1">
      <alignment horizontal="center"/>
    </xf>
    <xf numFmtId="0" fontId="4" fillId="0" borderId="1" xfId="0" applyFont="1" applyBorder="1" applyAlignment="1">
      <alignment wrapText="1"/>
    </xf>
    <xf numFmtId="9" fontId="29" fillId="0" borderId="1" xfId="7" applyFont="1" applyFill="1" applyBorder="1" applyAlignment="1" applyProtection="1">
      <alignment wrapText="1"/>
    </xf>
    <xf numFmtId="0" fontId="4" fillId="0" borderId="1" xfId="9" applyFont="1" applyBorder="1" applyAlignment="1">
      <alignment wrapText="1"/>
    </xf>
    <xf numFmtId="14" fontId="4" fillId="9" borderId="1" xfId="4" applyNumberFormat="1" applyFill="1" applyBorder="1" applyAlignment="1">
      <alignment horizontal="left" vertical="top" wrapText="1"/>
    </xf>
    <xf numFmtId="3" fontId="4" fillId="9" borderId="1" xfId="4" applyNumberFormat="1" applyFill="1" applyBorder="1" applyAlignment="1">
      <alignment horizontal="left" vertical="top" wrapText="1"/>
    </xf>
    <xf numFmtId="0" fontId="4" fillId="0" borderId="1" xfId="4" applyBorder="1" applyAlignment="1">
      <alignment horizontal="left" vertical="top" wrapText="1"/>
    </xf>
    <xf numFmtId="0" fontId="29" fillId="0" borderId="1" xfId="9" applyFont="1" applyBorder="1" applyAlignment="1">
      <alignment wrapText="1"/>
    </xf>
    <xf numFmtId="0" fontId="30" fillId="0" borderId="1" xfId="9" applyFont="1" applyBorder="1" applyAlignment="1">
      <alignment horizontal="center"/>
    </xf>
    <xf numFmtId="0" fontId="7" fillId="0" borderId="0" xfId="0" applyFont="1"/>
    <xf numFmtId="0" fontId="34" fillId="0" borderId="0" xfId="0" applyFont="1"/>
    <xf numFmtId="0" fontId="14" fillId="0" borderId="0" xfId="0" applyFont="1" applyAlignment="1">
      <alignment wrapText="1"/>
    </xf>
    <xf numFmtId="0" fontId="31" fillId="0" borderId="0" xfId="0" applyFont="1" applyProtection="1">
      <protection locked="0"/>
    </xf>
    <xf numFmtId="0" fontId="33" fillId="0" borderId="0" xfId="0" applyFont="1"/>
    <xf numFmtId="0" fontId="31" fillId="0" borderId="0" xfId="0" applyFont="1" applyAlignment="1" applyProtection="1">
      <alignment vertical="top" wrapText="1"/>
      <protection locked="0"/>
    </xf>
    <xf numFmtId="43" fontId="32" fillId="0" borderId="0" xfId="1" applyNumberFormat="1" applyFont="1" applyBorder="1" applyProtection="1">
      <protection locked="0"/>
    </xf>
    <xf numFmtId="0" fontId="32" fillId="0" borderId="0" xfId="0" applyFont="1" applyProtection="1">
      <protection locked="0"/>
    </xf>
    <xf numFmtId="0" fontId="31" fillId="0" borderId="0" xfId="0" applyFont="1" applyAlignment="1" applyProtection="1">
      <alignment vertical="top"/>
      <protection locked="0"/>
    </xf>
    <xf numFmtId="0" fontId="7" fillId="0" borderId="0" xfId="0" applyFont="1" applyAlignment="1">
      <alignment horizontal="center" vertical="center"/>
    </xf>
    <xf numFmtId="0" fontId="38" fillId="11" borderId="1" xfId="0" applyFont="1" applyFill="1" applyBorder="1" applyAlignment="1">
      <alignment horizontal="center"/>
    </xf>
    <xf numFmtId="0" fontId="39" fillId="12" borderId="1" xfId="0" applyFont="1" applyFill="1" applyBorder="1"/>
    <xf numFmtId="0" fontId="39" fillId="13" borderId="1" xfId="0" applyFont="1" applyFill="1" applyBorder="1"/>
    <xf numFmtId="0" fontId="38" fillId="4" borderId="1" xfId="0" applyFont="1" applyFill="1" applyBorder="1" applyAlignment="1">
      <alignment horizontal="center"/>
    </xf>
    <xf numFmtId="0" fontId="39" fillId="4" borderId="1" xfId="0" applyFont="1" applyFill="1" applyBorder="1"/>
    <xf numFmtId="0" fontId="39" fillId="15" borderId="1" xfId="0" applyFont="1" applyFill="1" applyBorder="1"/>
    <xf numFmtId="0" fontId="40" fillId="14" borderId="2" xfId="0" applyFont="1" applyFill="1" applyBorder="1" applyAlignment="1">
      <alignment horizontal="center"/>
    </xf>
    <xf numFmtId="9" fontId="40" fillId="14" borderId="2" xfId="7" applyFont="1" applyFill="1" applyBorder="1" applyAlignment="1">
      <alignment horizontal="center"/>
    </xf>
    <xf numFmtId="0" fontId="41" fillId="0" borderId="0" xfId="0" applyFont="1"/>
    <xf numFmtId="0" fontId="42" fillId="7" borderId="1" xfId="0" applyFont="1" applyFill="1" applyBorder="1"/>
    <xf numFmtId="0" fontId="41" fillId="0" borderId="1" xfId="0" applyFont="1" applyBorder="1"/>
    <xf numFmtId="0" fontId="14" fillId="0" borderId="0" xfId="0" applyFont="1" applyAlignment="1">
      <alignment horizontal="center" vertical="center"/>
    </xf>
    <xf numFmtId="0" fontId="43" fillId="0" borderId="1" xfId="0" applyFont="1" applyBorder="1" applyAlignment="1">
      <alignment wrapText="1"/>
    </xf>
    <xf numFmtId="0" fontId="4" fillId="0" borderId="1" xfId="0" applyFont="1" applyBorder="1" applyAlignment="1" applyProtection="1">
      <alignment horizontal="left"/>
      <protection locked="0"/>
    </xf>
    <xf numFmtId="0" fontId="27" fillId="0" borderId="1" xfId="8" applyFont="1" applyBorder="1" applyAlignment="1">
      <alignment wrapText="1"/>
    </xf>
    <xf numFmtId="0" fontId="19" fillId="0" borderId="1" xfId="0" applyFont="1" applyBorder="1" applyAlignment="1">
      <alignment horizontal="left" wrapText="1"/>
    </xf>
    <xf numFmtId="0" fontId="19" fillId="0" borderId="1" xfId="0" applyFont="1" applyBorder="1" applyAlignment="1">
      <alignment wrapText="1"/>
    </xf>
    <xf numFmtId="0" fontId="19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wrapText="1"/>
    </xf>
    <xf numFmtId="0" fontId="19" fillId="0" borderId="1" xfId="0" applyFont="1" applyBorder="1"/>
    <xf numFmtId="0" fontId="19" fillId="0" borderId="1" xfId="0" applyFont="1" applyBorder="1" applyAlignment="1">
      <alignment vertical="top" wrapText="1"/>
    </xf>
    <xf numFmtId="0" fontId="48" fillId="0" borderId="1" xfId="0" applyFont="1" applyBorder="1" applyAlignment="1">
      <alignment horizontal="left" wrapText="1"/>
    </xf>
    <xf numFmtId="0" fontId="48" fillId="0" borderId="1" xfId="0" applyFont="1" applyBorder="1" applyAlignment="1">
      <alignment wrapText="1"/>
    </xf>
    <xf numFmtId="14" fontId="19" fillId="0" borderId="1" xfId="0" applyNumberFormat="1" applyFont="1" applyBorder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14" fontId="19" fillId="0" borderId="1" xfId="0" applyNumberFormat="1" applyFont="1" applyBorder="1" applyAlignment="1">
      <alignment wrapText="1"/>
    </xf>
    <xf numFmtId="14" fontId="19" fillId="0" borderId="1" xfId="0" applyNumberFormat="1" applyFont="1" applyBorder="1" applyAlignment="1">
      <alignment horizontal="center"/>
    </xf>
    <xf numFmtId="14" fontId="19" fillId="0" borderId="1" xfId="0" applyNumberFormat="1" applyFont="1" applyBorder="1" applyAlignment="1">
      <alignment horizontal="center" vertical="top" wrapText="1"/>
    </xf>
    <xf numFmtId="14" fontId="48" fillId="0" borderId="1" xfId="0" applyNumberFormat="1" applyFont="1" applyBorder="1" applyAlignment="1">
      <alignment horizontal="center" wrapText="1"/>
    </xf>
    <xf numFmtId="0" fontId="10" fillId="6" borderId="0" xfId="0" applyFont="1" applyFill="1" applyAlignment="1">
      <alignment vertical="center" wrapText="1"/>
    </xf>
    <xf numFmtId="164" fontId="7" fillId="0" borderId="0" xfId="0" applyNumberFormat="1" applyFont="1" applyAlignment="1">
      <alignment horizontal="center" wrapText="1"/>
    </xf>
    <xf numFmtId="0" fontId="7" fillId="0" borderId="0" xfId="0" applyFont="1" applyAlignment="1">
      <alignment horizontal="center" wrapText="1"/>
    </xf>
    <xf numFmtId="2" fontId="7" fillId="4" borderId="0" xfId="0" applyNumberFormat="1" applyFont="1" applyFill="1" applyAlignment="1">
      <alignment horizontal="right" wrapText="1"/>
    </xf>
    <xf numFmtId="2" fontId="7" fillId="0" borderId="0" xfId="0" applyNumberFormat="1" applyFont="1" applyAlignment="1">
      <alignment horizontal="right" wrapText="1"/>
    </xf>
    <xf numFmtId="2" fontId="0" fillId="0" borderId="0" xfId="0" applyNumberFormat="1" applyAlignment="1">
      <alignment horizontal="right" wrapText="1"/>
    </xf>
    <xf numFmtId="0" fontId="10" fillId="6" borderId="0" xfId="0" applyFont="1" applyFill="1" applyAlignment="1">
      <alignment horizontal="right" wrapText="1"/>
    </xf>
    <xf numFmtId="0" fontId="24" fillId="7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36" fillId="4" borderId="1" xfId="0" applyFont="1" applyFill="1" applyBorder="1" applyAlignment="1">
      <alignment horizontal="center" vertical="center" wrapText="1"/>
    </xf>
    <xf numFmtId="0" fontId="24" fillId="7" borderId="1" xfId="0" applyFont="1" applyFill="1" applyBorder="1" applyAlignment="1">
      <alignment wrapText="1"/>
    </xf>
    <xf numFmtId="0" fontId="7" fillId="4" borderId="1" xfId="0" applyFont="1" applyFill="1" applyBorder="1" applyAlignment="1">
      <alignment wrapText="1"/>
    </xf>
    <xf numFmtId="0" fontId="12" fillId="4" borderId="1" xfId="0" applyFont="1" applyFill="1" applyBorder="1" applyAlignment="1">
      <alignment vertical="center" wrapText="1"/>
    </xf>
    <xf numFmtId="0" fontId="15" fillId="4" borderId="1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vertical="center" wrapText="1"/>
    </xf>
    <xf numFmtId="0" fontId="17" fillId="4" borderId="1" xfId="0" applyFont="1" applyFill="1" applyBorder="1" applyAlignment="1">
      <alignment wrapText="1"/>
    </xf>
    <xf numFmtId="0" fontId="48" fillId="0" borderId="1" xfId="0" applyFont="1" applyBorder="1"/>
    <xf numFmtId="0" fontId="48" fillId="0" borderId="1" xfId="0" applyFont="1" applyBorder="1" applyAlignment="1">
      <alignment horizontal="left" vertical="center" wrapText="1"/>
    </xf>
    <xf numFmtId="0" fontId="48" fillId="0" borderId="1" xfId="0" applyFont="1" applyBorder="1" applyAlignment="1">
      <alignment horizontal="left" vertical="top" wrapText="1"/>
    </xf>
    <xf numFmtId="0" fontId="8" fillId="5" borderId="1" xfId="0" applyFont="1" applyFill="1" applyBorder="1" applyAlignment="1">
      <alignment horizontal="center" wrapText="1"/>
    </xf>
    <xf numFmtId="1" fontId="7" fillId="4" borderId="1" xfId="0" applyNumberFormat="1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 vertical="center" wrapText="1"/>
    </xf>
    <xf numFmtId="164" fontId="7" fillId="4" borderId="1" xfId="0" applyNumberFormat="1" applyFont="1" applyFill="1" applyBorder="1" applyAlignment="1">
      <alignment wrapText="1"/>
    </xf>
    <xf numFmtId="0" fontId="49" fillId="0" borderId="1" xfId="0" applyFont="1" applyBorder="1" applyAlignment="1">
      <alignment wrapText="1"/>
    </xf>
    <xf numFmtId="0" fontId="24" fillId="7" borderId="1" xfId="0" applyFont="1" applyFill="1" applyBorder="1" applyAlignment="1">
      <alignment horizontal="center" wrapText="1"/>
    </xf>
    <xf numFmtId="2" fontId="26" fillId="7" borderId="1" xfId="0" applyNumberFormat="1" applyFont="1" applyFill="1" applyBorder="1" applyAlignment="1">
      <alignment horizontal="right" wrapText="1"/>
    </xf>
    <xf numFmtId="2" fontId="7" fillId="4" borderId="1" xfId="0" applyNumberFormat="1" applyFont="1" applyFill="1" applyBorder="1" applyAlignment="1">
      <alignment horizontal="right" wrapText="1"/>
    </xf>
    <xf numFmtId="0" fontId="9" fillId="4" borderId="1" xfId="0" applyFont="1" applyFill="1" applyBorder="1" applyAlignment="1">
      <alignment horizontal="right" wrapText="1"/>
    </xf>
    <xf numFmtId="2" fontId="7" fillId="4" borderId="1" xfId="0" applyNumberFormat="1" applyFont="1" applyFill="1" applyBorder="1" applyAlignment="1">
      <alignment wrapText="1"/>
    </xf>
    <xf numFmtId="9" fontId="26" fillId="7" borderId="1" xfId="7" applyFont="1" applyFill="1" applyBorder="1" applyAlignment="1">
      <alignment wrapText="1"/>
    </xf>
    <xf numFmtId="9" fontId="7" fillId="4" borderId="1" xfId="7" applyFont="1" applyFill="1" applyBorder="1" applyAlignment="1">
      <alignment wrapText="1"/>
    </xf>
    <xf numFmtId="0" fontId="14" fillId="4" borderId="1" xfId="0" applyFont="1" applyFill="1" applyBorder="1" applyAlignment="1">
      <alignment horizontal="center" vertical="center" wrapText="1"/>
    </xf>
    <xf numFmtId="14" fontId="19" fillId="0" borderId="1" xfId="4" applyNumberFormat="1" applyFont="1" applyBorder="1" applyAlignment="1">
      <alignment horizontal="left" wrapText="1"/>
    </xf>
    <xf numFmtId="14" fontId="50" fillId="0" borderId="1" xfId="0" applyNumberFormat="1" applyFont="1" applyBorder="1" applyAlignment="1">
      <alignment horizontal="center" wrapText="1"/>
    </xf>
    <xf numFmtId="0" fontId="19" fillId="0" borderId="1" xfId="4" applyFont="1" applyBorder="1" applyAlignment="1">
      <alignment wrapText="1"/>
    </xf>
    <xf numFmtId="0" fontId="19" fillId="0" borderId="1" xfId="4" applyFont="1" applyBorder="1" applyAlignment="1">
      <alignment vertical="top" wrapText="1"/>
    </xf>
    <xf numFmtId="0" fontId="16" fillId="3" borderId="1" xfId="3" applyFont="1" applyBorder="1" applyAlignment="1">
      <alignment vertical="center" wrapText="1"/>
    </xf>
    <xf numFmtId="0" fontId="8" fillId="5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43" fontId="19" fillId="0" borderId="1" xfId="10" applyFont="1" applyFill="1" applyBorder="1" applyAlignment="1" applyProtection="1">
      <protection locked="0"/>
    </xf>
    <xf numFmtId="0" fontId="46" fillId="0" borderId="11" xfId="0" applyFont="1" applyBorder="1"/>
    <xf numFmtId="0" fontId="46" fillId="0" borderId="12" xfId="0" applyFont="1" applyBorder="1"/>
    <xf numFmtId="0" fontId="47" fillId="0" borderId="12" xfId="0" applyFont="1" applyBorder="1"/>
    <xf numFmtId="0" fontId="46" fillId="16" borderId="12" xfId="0" applyFont="1" applyFill="1" applyBorder="1" applyAlignment="1">
      <alignment wrapText="1"/>
    </xf>
    <xf numFmtId="0" fontId="41" fillId="7" borderId="12" xfId="0" applyFont="1" applyFill="1" applyBorder="1"/>
    <xf numFmtId="0" fontId="47" fillId="0" borderId="0" xfId="0" applyFont="1"/>
    <xf numFmtId="14" fontId="19" fillId="0" borderId="1" xfId="4" applyNumberFormat="1" applyFont="1" applyBorder="1" applyAlignment="1">
      <alignment horizontal="center" wrapText="1"/>
    </xf>
    <xf numFmtId="0" fontId="9" fillId="4" borderId="1" xfId="0" applyFont="1" applyFill="1" applyBorder="1" applyAlignment="1">
      <alignment horizontal="center" wrapText="1"/>
    </xf>
    <xf numFmtId="0" fontId="10" fillId="6" borderId="0" xfId="0" applyFont="1" applyFill="1" applyAlignment="1">
      <alignment horizontal="center" wrapText="1"/>
    </xf>
    <xf numFmtId="0" fontId="7" fillId="4" borderId="0" xfId="0" applyFont="1" applyFill="1" applyAlignment="1">
      <alignment horizontal="center" wrapText="1"/>
    </xf>
    <xf numFmtId="43" fontId="45" fillId="16" borderId="1" xfId="10" applyFont="1" applyFill="1" applyBorder="1" applyAlignment="1">
      <alignment wrapText="1"/>
    </xf>
    <xf numFmtId="43" fontId="45" fillId="16" borderId="1" xfId="10" applyFont="1" applyFill="1" applyBorder="1"/>
    <xf numFmtId="43" fontId="27" fillId="0" borderId="1" xfId="10" applyFont="1" applyFill="1" applyBorder="1" applyAlignment="1">
      <alignment wrapText="1"/>
    </xf>
    <xf numFmtId="43" fontId="4" fillId="0" borderId="1" xfId="10" applyFont="1" applyFill="1" applyBorder="1" applyAlignment="1">
      <alignment wrapText="1"/>
    </xf>
    <xf numFmtId="43" fontId="29" fillId="0" borderId="1" xfId="10" applyFont="1" applyFill="1" applyBorder="1" applyAlignment="1">
      <alignment wrapText="1"/>
    </xf>
    <xf numFmtId="43" fontId="4" fillId="16" borderId="1" xfId="10" applyFont="1" applyFill="1" applyBorder="1"/>
    <xf numFmtId="43" fontId="19" fillId="0" borderId="1" xfId="10" applyFont="1" applyBorder="1" applyAlignment="1">
      <alignment horizontal="right" wrapText="1"/>
    </xf>
    <xf numFmtId="43" fontId="4" fillId="0" borderId="1" xfId="10" applyFont="1" applyFill="1" applyBorder="1" applyAlignment="1">
      <alignment horizontal="center"/>
    </xf>
    <xf numFmtId="43" fontId="48" fillId="0" borderId="1" xfId="10" applyFont="1" applyBorder="1" applyAlignment="1">
      <alignment horizontal="right" wrapText="1"/>
    </xf>
    <xf numFmtId="43" fontId="4" fillId="9" borderId="1" xfId="10" applyFont="1" applyFill="1" applyBorder="1" applyAlignment="1" applyProtection="1">
      <alignment wrapText="1"/>
      <protection locked="0"/>
    </xf>
    <xf numFmtId="43" fontId="4" fillId="9" borderId="1" xfId="10" applyFont="1" applyFill="1" applyBorder="1" applyProtection="1">
      <protection locked="0"/>
    </xf>
    <xf numFmtId="43" fontId="19" fillId="0" borderId="1" xfId="10" applyFont="1" applyBorder="1" applyAlignment="1">
      <alignment horizontal="right"/>
    </xf>
    <xf numFmtId="43" fontId="1" fillId="0" borderId="0" xfId="0" applyNumberFormat="1" applyFont="1" applyAlignment="1">
      <alignment wrapText="1"/>
    </xf>
    <xf numFmtId="0" fontId="52" fillId="18" borderId="1" xfId="0" applyFont="1" applyFill="1" applyBorder="1" applyAlignment="1">
      <alignment wrapText="1"/>
    </xf>
    <xf numFmtId="164" fontId="7" fillId="4" borderId="13" xfId="0" applyNumberFormat="1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vertical="center" wrapText="1"/>
    </xf>
    <xf numFmtId="0" fontId="4" fillId="0" borderId="1" xfId="9" applyFont="1" applyBorder="1" applyAlignment="1">
      <alignment horizontal="left"/>
    </xf>
    <xf numFmtId="0" fontId="51" fillId="18" borderId="1" xfId="0" applyFont="1" applyFill="1" applyBorder="1" applyAlignment="1">
      <alignment wrapText="1"/>
    </xf>
    <xf numFmtId="43" fontId="1" fillId="0" borderId="1" xfId="10" applyFont="1" applyBorder="1" applyAlignment="1">
      <alignment wrapText="1"/>
    </xf>
    <xf numFmtId="14" fontId="50" fillId="0" borderId="1" xfId="0" applyNumberFormat="1" applyFont="1" applyBorder="1" applyAlignment="1">
      <alignment horizontal="center"/>
    </xf>
    <xf numFmtId="0" fontId="1" fillId="17" borderId="1" xfId="0" applyFont="1" applyFill="1" applyBorder="1" applyAlignment="1">
      <alignment wrapText="1"/>
    </xf>
    <xf numFmtId="0" fontId="1" fillId="17" borderId="1" xfId="0" applyFont="1" applyFill="1" applyBorder="1" applyAlignment="1">
      <alignment horizontal="center" wrapText="1"/>
    </xf>
    <xf numFmtId="14" fontId="19" fillId="0" borderId="1" xfId="4" applyNumberFormat="1" applyFont="1" applyBorder="1" applyAlignment="1">
      <alignment horizontal="center" vertical="top" wrapText="1"/>
    </xf>
    <xf numFmtId="0" fontId="4" fillId="0" borderId="1" xfId="9" applyFont="1" applyBorder="1" applyAlignment="1">
      <alignment horizontal="center" vertical="center"/>
    </xf>
    <xf numFmtId="0" fontId="27" fillId="0" borderId="1" xfId="9" applyFont="1" applyBorder="1" applyAlignment="1">
      <alignment horizontal="center" vertical="center" wrapText="1"/>
    </xf>
    <xf numFmtId="0" fontId="0" fillId="0" borderId="0" xfId="0" applyAlignment="1">
      <alignment horizontal="left" vertical="center" indent="8"/>
    </xf>
    <xf numFmtId="0" fontId="41" fillId="19" borderId="1" xfId="0" applyFont="1" applyFill="1" applyBorder="1"/>
    <xf numFmtId="0" fontId="55" fillId="20" borderId="15" xfId="0" applyFont="1" applyFill="1" applyBorder="1" applyAlignment="1">
      <alignment horizontal="center" vertical="center" wrapText="1"/>
    </xf>
    <xf numFmtId="0" fontId="55" fillId="20" borderId="16" xfId="0" applyFont="1" applyFill="1" applyBorder="1" applyAlignment="1">
      <alignment horizontal="center" vertical="center" wrapText="1"/>
    </xf>
    <xf numFmtId="0" fontId="55" fillId="21" borderId="14" xfId="0" applyFont="1" applyFill="1" applyBorder="1" applyAlignment="1">
      <alignment vertical="center" wrapText="1"/>
    </xf>
    <xf numFmtId="0" fontId="49" fillId="21" borderId="17" xfId="0" applyFont="1" applyFill="1" applyBorder="1" applyAlignment="1">
      <alignment vertical="center" wrapText="1"/>
    </xf>
    <xf numFmtId="0" fontId="54" fillId="0" borderId="0" xfId="0" applyFont="1"/>
    <xf numFmtId="0" fontId="31" fillId="0" borderId="3" xfId="0" applyFont="1" applyBorder="1" applyAlignment="1" applyProtection="1">
      <alignment vertical="top" wrapText="1"/>
      <protection locked="0"/>
    </xf>
    <xf numFmtId="0" fontId="32" fillId="0" borderId="4" xfId="0" applyFont="1" applyBorder="1" applyAlignment="1" applyProtection="1">
      <alignment vertical="top" wrapText="1"/>
      <protection locked="0"/>
    </xf>
    <xf numFmtId="0" fontId="31" fillId="0" borderId="5" xfId="0" applyFont="1" applyBorder="1" applyAlignment="1" applyProtection="1">
      <alignment vertical="top" wrapText="1"/>
      <protection locked="0"/>
    </xf>
    <xf numFmtId="0" fontId="32" fillId="0" borderId="6" xfId="0" applyFont="1" applyBorder="1" applyAlignment="1" applyProtection="1">
      <alignment vertical="top" wrapText="1"/>
      <protection locked="0"/>
    </xf>
    <xf numFmtId="0" fontId="31" fillId="0" borderId="7" xfId="0" applyFont="1" applyBorder="1" applyAlignment="1" applyProtection="1">
      <alignment vertical="top" wrapText="1"/>
      <protection locked="0"/>
    </xf>
    <xf numFmtId="0" fontId="32" fillId="0" borderId="8" xfId="0" applyFont="1" applyBorder="1" applyAlignment="1" applyProtection="1">
      <alignment vertical="top" wrapText="1"/>
      <protection locked="0"/>
    </xf>
    <xf numFmtId="0" fontId="31" fillId="22" borderId="9" xfId="0" applyFont="1" applyFill="1" applyBorder="1" applyAlignment="1" applyProtection="1">
      <alignment horizontal="left" vertical="top" wrapText="1"/>
      <protection locked="0"/>
    </xf>
    <xf numFmtId="0" fontId="32" fillId="22" borderId="10" xfId="0" applyFont="1" applyFill="1" applyBorder="1" applyAlignment="1" applyProtection="1">
      <alignment vertical="top" wrapText="1"/>
      <protection locked="0"/>
    </xf>
    <xf numFmtId="0" fontId="33" fillId="22" borderId="15" xfId="0" applyFont="1" applyFill="1" applyBorder="1"/>
    <xf numFmtId="0" fontId="5" fillId="23" borderId="1" xfId="0" applyFont="1" applyFill="1" applyBorder="1" applyAlignment="1">
      <alignment horizontal="center" vertical="center" wrapText="1"/>
    </xf>
    <xf numFmtId="0" fontId="22" fillId="22" borderId="1" xfId="0" applyFont="1" applyFill="1" applyBorder="1" applyAlignment="1" applyProtection="1">
      <alignment horizontal="center" vertical="center" wrapText="1"/>
      <protection locked="0"/>
    </xf>
    <xf numFmtId="0" fontId="5" fillId="23" borderId="1" xfId="0" applyFont="1" applyFill="1" applyBorder="1" applyAlignment="1">
      <alignment vertical="center" wrapText="1"/>
    </xf>
    <xf numFmtId="2" fontId="5" fillId="23" borderId="1" xfId="0" applyNumberFormat="1" applyFont="1" applyFill="1" applyBorder="1" applyAlignment="1">
      <alignment horizontal="right" vertical="center" wrapText="1"/>
    </xf>
    <xf numFmtId="2" fontId="44" fillId="22" borderId="1" xfId="1" applyNumberFormat="1" applyFont="1" applyFill="1" applyBorder="1" applyAlignment="1" applyProtection="1">
      <alignment horizontal="center" vertical="center" wrapText="1"/>
      <protection locked="0"/>
    </xf>
    <xf numFmtId="0" fontId="44" fillId="22" borderId="1" xfId="0" applyFont="1" applyFill="1" applyBorder="1" applyAlignment="1" applyProtection="1">
      <alignment horizontal="center" vertical="center" wrapText="1"/>
      <protection locked="0"/>
    </xf>
    <xf numFmtId="9" fontId="44" fillId="24" borderId="1" xfId="7" applyFont="1" applyFill="1" applyBorder="1" applyAlignment="1" applyProtection="1">
      <alignment horizontal="center" vertical="center" wrapText="1"/>
      <protection locked="0"/>
    </xf>
    <xf numFmtId="0" fontId="33" fillId="0" borderId="19" xfId="0" applyFont="1" applyBorder="1" applyAlignment="1">
      <alignment horizontal="center" vertical="center"/>
    </xf>
    <xf numFmtId="0" fontId="33" fillId="0" borderId="20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1" fillId="0" borderId="0" xfId="0" applyFont="1" applyAlignment="1" applyProtection="1">
      <alignment horizontal="left"/>
      <protection locked="0"/>
    </xf>
    <xf numFmtId="0" fontId="55" fillId="20" borderId="18" xfId="0" applyFont="1" applyFill="1" applyBorder="1" applyAlignment="1">
      <alignment vertical="center" wrapText="1"/>
    </xf>
    <xf numFmtId="0" fontId="55" fillId="20" borderId="16" xfId="0" applyFont="1" applyFill="1" applyBorder="1" applyAlignment="1">
      <alignment vertical="center" wrapText="1"/>
    </xf>
    <xf numFmtId="0" fontId="37" fillId="10" borderId="1" xfId="0" applyFont="1" applyFill="1" applyBorder="1" applyAlignment="1">
      <alignment horizontal="center"/>
    </xf>
    <xf numFmtId="0" fontId="57" fillId="6" borderId="0" xfId="0" applyFont="1" applyFill="1" applyAlignment="1">
      <alignment horizontal="center"/>
    </xf>
  </cellXfs>
  <cellStyles count="11">
    <cellStyle name="Bad" xfId="3" builtinId="27"/>
    <cellStyle name="Comma" xfId="10" builtinId="3"/>
    <cellStyle name="Currency" xfId="1" builtinId="4"/>
    <cellStyle name="Good" xfId="2" builtinId="26"/>
    <cellStyle name="Normal" xfId="0" builtinId="0"/>
    <cellStyle name="Normal 2 2" xfId="4" xr:uid="{6F7A1CEC-3DC8-4727-A46C-C168F61D61C4}"/>
    <cellStyle name="Normal 5 3 37" xfId="5" xr:uid="{93AA5417-33DF-4B4B-B47F-B010CD80B1B8}"/>
    <cellStyle name="Normal 8" xfId="6" xr:uid="{FFC1CE12-545B-41D6-B020-C9CAA75080E1}"/>
    <cellStyle name="Normal_DOE-Active_Closed_Cost" xfId="8" xr:uid="{354BA739-5F4F-4DD6-BE79-E9C3C9D6B62F}"/>
    <cellStyle name="Normal_DOL-Active_Closed_Cost" xfId="9" xr:uid="{67878D58-5D2C-4CF0-814B-F7FFBE2FFDD3}"/>
    <cellStyle name="Percent" xfId="7" builtinId="5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Mangal"/>
        <family val="1"/>
        <scheme val="none"/>
      </font>
      <border diagonalUp="0" diagonalDown="0">
        <left/>
        <right/>
        <top/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Mangal"/>
        <family val="1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Mangal"/>
        <family val="1"/>
        <scheme val="none"/>
      </font>
      <fill>
        <patternFill patternType="solid">
          <fgColor indexed="64"/>
          <bgColor theme="3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angal" panose="020B0502040204020203" pitchFamily="18" charset="0"/>
                <a:ea typeface="+mn-ea"/>
                <a:cs typeface="Mangal" panose="020B0502040204020203" pitchFamily="18" charset="0"/>
              </a:defRPr>
            </a:pPr>
            <a:r>
              <a:rPr lang="en-US"/>
              <a:t>Active / Closed Project Count Summary</a:t>
            </a:r>
          </a:p>
        </c:rich>
      </c:tx>
      <c:layout>
        <c:manualLayout>
          <c:xMode val="edge"/>
          <c:yMode val="edge"/>
          <c:x val="0.21900996898425834"/>
          <c:y val="1.5750871320838303E-2"/>
        </c:manualLayout>
      </c:layout>
      <c:overlay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angal" panose="020B0502040204020203" pitchFamily="18" charset="0"/>
              <a:ea typeface="+mn-ea"/>
              <a:cs typeface="Mangal" panose="020B0502040204020203" pitchFamily="18" charset="0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0941964595402296E-2"/>
          <c:y val="0.19434813314273858"/>
          <c:w val="0.7699810147386108"/>
          <c:h val="0.6707547800773336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D7E-4837-8555-B67981C7002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D7E-4837-8555-B67981C7002C}"/>
              </c:ext>
            </c:extLst>
          </c:dPt>
          <c:cat>
            <c:strRef>
              <c:f>'Graphs-Do.Not.Modify'!$C$31:$C$32</c:f>
              <c:strCache>
                <c:ptCount val="2"/>
                <c:pt idx="0">
                  <c:v>Active</c:v>
                </c:pt>
                <c:pt idx="1">
                  <c:v>Closed</c:v>
                </c:pt>
              </c:strCache>
            </c:strRef>
          </c:cat>
          <c:val>
            <c:numRef>
              <c:f>'Graphs-Do.Not.Modify'!$D$31:$D$32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543-4E43-B990-C66C25A080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angal" panose="020B0502040204020203" pitchFamily="18" charset="0"/>
              <a:ea typeface="+mn-ea"/>
              <a:cs typeface="Mangal" panose="020B0502040204020203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>
      <a:gsLst>
        <a:gs pos="0">
          <a:schemeClr val="accent6">
            <a:lumMod val="40000"/>
            <a:lumOff val="60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ysClr val="windowText" lastClr="000000">
          <a:lumMod val="25000"/>
          <a:lumOff val="75000"/>
        </a:sysClr>
      </a:solidFill>
      <a:round/>
    </a:ln>
    <a:effectLst/>
  </c:spPr>
  <c:txPr>
    <a:bodyPr/>
    <a:lstStyle/>
    <a:p>
      <a:pPr>
        <a:defRPr sz="1200" b="1">
          <a:latin typeface="Mangal" panose="020B0502040204020203" pitchFamily="18" charset="0"/>
          <a:cs typeface="Mangal" panose="020B0502040204020203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9</xdr:col>
      <xdr:colOff>260713</xdr:colOff>
      <xdr:row>26</xdr:row>
      <xdr:rowOff>119743</xdr:rowOff>
    </xdr:to>
    <xdr:graphicFrame macro="">
      <xdr:nvGraphicFramePr>
        <xdr:cNvPr id="3" name="Chart 2" descr="PSAP Dashboard">
          <a:extLst>
            <a:ext uri="{FF2B5EF4-FFF2-40B4-BE49-F238E27FC236}">
              <a16:creationId xmlns:a16="http://schemas.microsoft.com/office/drawing/2014/main" id="{85BDDC3F-2629-42E5-93BE-7527810FEBD5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A2C0451-D3D3-4814-9611-82D5C2372E55}" name="Table1" displayName="Table1" ref="A4:A72" totalsRowShown="0" headerRowDxfId="4" dataDxfId="2" headerRowBorderDxfId="3" tableBorderDxfId="1">
  <tableColumns count="1">
    <tableColumn id="1" xr3:uid="{00B71795-5635-4129-9F5A-C28D677FCE77}" name="Choose Agency Name 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heresa.chartier@atlanticare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2"/>
  <sheetViews>
    <sheetView tabSelected="1" zoomScale="55" zoomScaleNormal="55" workbookViewId="0">
      <pane ySplit="1" topLeftCell="A2" activePane="bottomLeft" state="frozen"/>
      <selection activeCell="J34" sqref="J34"/>
      <selection pane="bottomLeft"/>
    </sheetView>
  </sheetViews>
  <sheetFormatPr defaultColWidth="8.85546875" defaultRowHeight="15" x14ac:dyDescent="0.25"/>
  <cols>
    <col min="1" max="1" width="12.7109375" style="19" customWidth="1"/>
    <col min="2" max="2" width="29.28515625" style="19" bestFit="1" customWidth="1"/>
    <col min="3" max="3" width="21.85546875" style="9" customWidth="1"/>
    <col min="4" max="5" width="33.7109375" style="9" customWidth="1"/>
    <col min="6" max="6" width="50.7109375" style="9" customWidth="1"/>
    <col min="7" max="7" width="29.28515625" style="19" bestFit="1" customWidth="1"/>
    <col min="8" max="9" width="22.7109375" style="9" customWidth="1"/>
    <col min="10" max="10" width="33.7109375" style="19" customWidth="1"/>
    <col min="11" max="11" width="33.7109375" style="9" customWidth="1"/>
    <col min="12" max="12" width="52.42578125" style="9" customWidth="1"/>
    <col min="13" max="17" width="22.7109375" style="9" customWidth="1"/>
    <col min="18" max="18" width="22.7109375" style="77" customWidth="1"/>
    <col min="19" max="21" width="22.7109375" style="9" customWidth="1"/>
    <col min="22" max="23" width="50.7109375" style="9" customWidth="1"/>
    <col min="24" max="25" width="22.7109375" style="77" customWidth="1"/>
    <col min="26" max="26" width="22.7109375" style="93" customWidth="1"/>
    <col min="27" max="30" width="22.7109375" style="9" customWidth="1"/>
    <col min="31" max="31" width="22.7109375" style="22" customWidth="1"/>
    <col min="32" max="32" width="22.7109375" style="32" customWidth="1"/>
    <col min="33" max="33" width="33.7109375" style="9" customWidth="1"/>
    <col min="34" max="16384" width="8.85546875" style="9"/>
  </cols>
  <sheetData>
    <row r="1" spans="1:34" s="24" customFormat="1" ht="105" customHeight="1" x14ac:dyDescent="0.25">
      <c r="A1" s="23" t="s">
        <v>0</v>
      </c>
      <c r="B1" s="180" t="s">
        <v>1</v>
      </c>
      <c r="C1" s="181" t="s">
        <v>2</v>
      </c>
      <c r="D1" s="180" t="s">
        <v>3</v>
      </c>
      <c r="E1" s="180" t="s">
        <v>4</v>
      </c>
      <c r="F1" s="180" t="s">
        <v>5</v>
      </c>
      <c r="G1" s="180" t="s">
        <v>6</v>
      </c>
      <c r="H1" s="180" t="s">
        <v>7</v>
      </c>
      <c r="I1" s="180" t="s">
        <v>8</v>
      </c>
      <c r="J1" s="23" t="s">
        <v>9</v>
      </c>
      <c r="K1" s="23" t="s">
        <v>10</v>
      </c>
      <c r="L1" s="180" t="s">
        <v>11</v>
      </c>
      <c r="M1" s="180" t="s">
        <v>12</v>
      </c>
      <c r="N1" s="180" t="s">
        <v>13</v>
      </c>
      <c r="O1" s="180" t="s">
        <v>14</v>
      </c>
      <c r="P1" s="180" t="s">
        <v>15</v>
      </c>
      <c r="Q1" s="182" t="s">
        <v>16</v>
      </c>
      <c r="R1" s="180" t="s">
        <v>17</v>
      </c>
      <c r="S1" s="180" t="s">
        <v>18</v>
      </c>
      <c r="T1" s="180" t="s">
        <v>19</v>
      </c>
      <c r="U1" s="180" t="s">
        <v>20</v>
      </c>
      <c r="V1" s="180" t="s">
        <v>21</v>
      </c>
      <c r="W1" s="180" t="s">
        <v>22</v>
      </c>
      <c r="X1" s="180" t="s">
        <v>23</v>
      </c>
      <c r="Y1" s="180" t="s">
        <v>24</v>
      </c>
      <c r="Z1" s="183" t="s">
        <v>25</v>
      </c>
      <c r="AA1" s="184" t="s">
        <v>26</v>
      </c>
      <c r="AB1" s="184" t="s">
        <v>27</v>
      </c>
      <c r="AC1" s="184" t="s">
        <v>28</v>
      </c>
      <c r="AD1" s="184" t="s">
        <v>29</v>
      </c>
      <c r="AE1" s="184" t="s">
        <v>30</v>
      </c>
      <c r="AF1" s="186" t="s">
        <v>31</v>
      </c>
      <c r="AG1" s="185" t="s">
        <v>32</v>
      </c>
    </row>
    <row r="2" spans="1:34" s="26" customFormat="1" x14ac:dyDescent="0.25">
      <c r="A2" s="162">
        <v>1</v>
      </c>
      <c r="B2" s="47" t="s">
        <v>33</v>
      </c>
      <c r="C2" s="155"/>
      <c r="D2" s="156"/>
      <c r="E2" s="74"/>
      <c r="F2" s="75"/>
      <c r="G2" s="47" t="s">
        <v>6</v>
      </c>
      <c r="H2" s="74"/>
      <c r="I2" s="39"/>
      <c r="J2" s="39"/>
      <c r="K2" s="70"/>
      <c r="L2" s="39"/>
      <c r="M2" s="47" t="s">
        <v>34</v>
      </c>
      <c r="N2" s="47" t="s">
        <v>35</v>
      </c>
      <c r="O2" s="47" t="s">
        <v>35</v>
      </c>
      <c r="P2" s="47" t="s">
        <v>36</v>
      </c>
      <c r="Q2" s="74"/>
      <c r="R2" s="82"/>
      <c r="S2" s="82"/>
      <c r="T2" s="82"/>
      <c r="U2" s="82"/>
      <c r="V2" s="79"/>
      <c r="W2" s="39"/>
      <c r="X2" s="82"/>
      <c r="Y2" s="82"/>
      <c r="Z2" s="145"/>
      <c r="AA2" s="146"/>
      <c r="AB2" s="140"/>
      <c r="AC2" s="140"/>
      <c r="AD2" s="140"/>
      <c r="AE2" s="139">
        <f>SUM(AA2:AD2)</f>
        <v>0</v>
      </c>
      <c r="AF2" s="34" t="e">
        <f>AE2/AE82</f>
        <v>#DIV/0!</v>
      </c>
      <c r="AG2" s="30"/>
      <c r="AH2" s="151"/>
    </row>
    <row r="3" spans="1:34" s="26" customFormat="1" x14ac:dyDescent="0.25">
      <c r="A3" s="163">
        <f>A2+1</f>
        <v>2</v>
      </c>
      <c r="B3" s="47" t="s">
        <v>33</v>
      </c>
      <c r="C3" s="33"/>
      <c r="D3" s="156"/>
      <c r="E3" s="74"/>
      <c r="F3" s="152"/>
      <c r="G3" s="47" t="s">
        <v>6</v>
      </c>
      <c r="H3" s="152"/>
      <c r="I3" s="33"/>
      <c r="J3" s="39"/>
      <c r="K3" s="33"/>
      <c r="L3" s="33"/>
      <c r="M3" s="47" t="s">
        <v>34</v>
      </c>
      <c r="N3" s="47" t="s">
        <v>35</v>
      </c>
      <c r="O3" s="47" t="s">
        <v>35</v>
      </c>
      <c r="P3" s="47" t="s">
        <v>36</v>
      </c>
      <c r="Q3" s="79"/>
      <c r="R3" s="82"/>
      <c r="S3" s="82"/>
      <c r="T3" s="82"/>
      <c r="U3" s="82"/>
      <c r="V3" s="74"/>
      <c r="W3" s="33"/>
      <c r="X3" s="82"/>
      <c r="Y3" s="82"/>
      <c r="Z3" s="145"/>
      <c r="AA3" s="141"/>
      <c r="AB3" s="128"/>
      <c r="AC3" s="141"/>
      <c r="AD3" s="128"/>
      <c r="AE3" s="139">
        <f t="shared" ref="AE3:AE66" si="0">SUM(AA3:AD3)</f>
        <v>0</v>
      </c>
      <c r="AF3" s="35" t="e">
        <f>AE3/AE82</f>
        <v>#DIV/0!</v>
      </c>
      <c r="AG3" s="72"/>
      <c r="AH3" s="151"/>
    </row>
    <row r="4" spans="1:34" s="26" customFormat="1" x14ac:dyDescent="0.25">
      <c r="A4" s="163">
        <f t="shared" ref="A4:A67" si="1">A3+1</f>
        <v>3</v>
      </c>
      <c r="B4" s="47" t="s">
        <v>33</v>
      </c>
      <c r="C4" s="33"/>
      <c r="D4" s="156"/>
      <c r="E4" s="74"/>
      <c r="F4" s="74"/>
      <c r="G4" s="47" t="s">
        <v>6</v>
      </c>
      <c r="H4" s="74"/>
      <c r="I4" s="38"/>
      <c r="J4" s="39"/>
      <c r="K4" s="70"/>
      <c r="L4" s="38"/>
      <c r="M4" s="47" t="s">
        <v>34</v>
      </c>
      <c r="N4" s="47" t="s">
        <v>35</v>
      </c>
      <c r="O4" s="47" t="s">
        <v>35</v>
      </c>
      <c r="P4" s="47" t="s">
        <v>36</v>
      </c>
      <c r="Q4" s="79"/>
      <c r="R4" s="82"/>
      <c r="S4" s="84"/>
      <c r="T4" s="84"/>
      <c r="U4" s="84"/>
      <c r="V4" s="74"/>
      <c r="W4" s="38"/>
      <c r="X4" s="82"/>
      <c r="Y4" s="82"/>
      <c r="Z4" s="145"/>
      <c r="AA4" s="142"/>
      <c r="AB4" s="142"/>
      <c r="AC4" s="142"/>
      <c r="AD4" s="142"/>
      <c r="AE4" s="139">
        <f t="shared" si="0"/>
        <v>0</v>
      </c>
      <c r="AF4" s="41" t="e">
        <f>AE4/AE82</f>
        <v>#DIV/0!</v>
      </c>
      <c r="AG4" s="72" t="s">
        <v>37</v>
      </c>
      <c r="AH4" s="151"/>
    </row>
    <row r="5" spans="1:34" s="26" customFormat="1" x14ac:dyDescent="0.25">
      <c r="A5" s="163">
        <f t="shared" si="1"/>
        <v>4</v>
      </c>
      <c r="B5" s="47" t="s">
        <v>33</v>
      </c>
      <c r="C5" s="33"/>
      <c r="D5" s="73"/>
      <c r="E5" s="74"/>
      <c r="F5" s="75"/>
      <c r="G5" s="47" t="s">
        <v>6</v>
      </c>
      <c r="H5" s="73"/>
      <c r="I5" s="38"/>
      <c r="J5" s="39"/>
      <c r="K5" s="70"/>
      <c r="L5" s="38"/>
      <c r="M5" s="47" t="s">
        <v>34</v>
      </c>
      <c r="N5" s="47" t="s">
        <v>35</v>
      </c>
      <c r="O5" s="47" t="s">
        <v>35</v>
      </c>
      <c r="P5" s="47" t="s">
        <v>36</v>
      </c>
      <c r="Q5" s="123"/>
      <c r="R5" s="135"/>
      <c r="S5" s="135"/>
      <c r="T5" s="135"/>
      <c r="U5" s="135"/>
      <c r="V5" s="79"/>
      <c r="W5" s="38"/>
      <c r="X5" s="82"/>
      <c r="Y5" s="82"/>
      <c r="Z5" s="145"/>
      <c r="AA5" s="142"/>
      <c r="AB5" s="142"/>
      <c r="AC5" s="142"/>
      <c r="AD5" s="142"/>
      <c r="AE5" s="139">
        <f t="shared" si="0"/>
        <v>0</v>
      </c>
      <c r="AF5" s="41" t="e">
        <f>AE5/AE82</f>
        <v>#DIV/0!</v>
      </c>
      <c r="AG5" s="72" t="s">
        <v>37</v>
      </c>
      <c r="AH5" s="151"/>
    </row>
    <row r="6" spans="1:34" s="26" customFormat="1" x14ac:dyDescent="0.25">
      <c r="A6" s="163">
        <f t="shared" si="1"/>
        <v>5</v>
      </c>
      <c r="B6" s="47" t="s">
        <v>33</v>
      </c>
      <c r="C6" s="33"/>
      <c r="D6" s="73"/>
      <c r="E6" s="78"/>
      <c r="F6" s="75"/>
      <c r="G6" s="47" t="s">
        <v>6</v>
      </c>
      <c r="H6" s="73"/>
      <c r="I6" s="45"/>
      <c r="J6" s="39"/>
      <c r="K6" s="70"/>
      <c r="L6" s="45"/>
      <c r="M6" s="47" t="s">
        <v>34</v>
      </c>
      <c r="N6" s="47" t="s">
        <v>35</v>
      </c>
      <c r="O6" s="47" t="s">
        <v>35</v>
      </c>
      <c r="P6" s="47" t="s">
        <v>36</v>
      </c>
      <c r="Q6" s="74"/>
      <c r="R6" s="82"/>
      <c r="S6" s="82"/>
      <c r="T6" s="82"/>
      <c r="U6" s="82"/>
      <c r="V6" s="74"/>
      <c r="W6" s="45"/>
      <c r="X6" s="82"/>
      <c r="Y6" s="82"/>
      <c r="Z6" s="145"/>
      <c r="AA6" s="142"/>
      <c r="AB6" s="142"/>
      <c r="AC6" s="142"/>
      <c r="AD6" s="142"/>
      <c r="AE6" s="139">
        <f t="shared" si="0"/>
        <v>0</v>
      </c>
      <c r="AF6" s="41" t="e">
        <f>AE6/AE82</f>
        <v>#DIV/0!</v>
      </c>
      <c r="AG6" s="72"/>
      <c r="AH6" s="151"/>
    </row>
    <row r="7" spans="1:34" s="26" customFormat="1" ht="16.5" x14ac:dyDescent="0.3">
      <c r="A7" s="163">
        <f t="shared" si="1"/>
        <v>6</v>
      </c>
      <c r="B7" s="47" t="s">
        <v>33</v>
      </c>
      <c r="C7" s="33"/>
      <c r="D7" s="80"/>
      <c r="E7" s="105"/>
      <c r="F7" s="107"/>
      <c r="G7" s="47" t="s">
        <v>6</v>
      </c>
      <c r="H7" s="80"/>
      <c r="I7" s="33"/>
      <c r="J7" s="39"/>
      <c r="K7" s="33"/>
      <c r="L7" s="33"/>
      <c r="M7" s="47" t="s">
        <v>34</v>
      </c>
      <c r="N7" s="47" t="s">
        <v>35</v>
      </c>
      <c r="O7" s="47" t="s">
        <v>35</v>
      </c>
      <c r="P7" s="47" t="s">
        <v>36</v>
      </c>
      <c r="Q7" s="74"/>
      <c r="R7" s="82"/>
      <c r="S7" s="82"/>
      <c r="T7" s="82"/>
      <c r="U7" s="82"/>
      <c r="V7" s="112"/>
      <c r="W7" s="33"/>
      <c r="X7" s="87"/>
      <c r="Y7" s="87"/>
      <c r="Z7" s="147"/>
      <c r="AA7" s="141"/>
      <c r="AB7" s="141"/>
      <c r="AC7" s="141"/>
      <c r="AD7" s="141"/>
      <c r="AE7" s="139">
        <f t="shared" si="0"/>
        <v>0</v>
      </c>
      <c r="AF7" s="36" t="e">
        <f>AE7/AE82</f>
        <v>#DIV/0!</v>
      </c>
      <c r="AG7" s="28"/>
      <c r="AH7" s="151"/>
    </row>
    <row r="8" spans="1:34" s="26" customFormat="1" x14ac:dyDescent="0.25">
      <c r="A8" s="163">
        <f t="shared" si="1"/>
        <v>7</v>
      </c>
      <c r="B8" s="47" t="s">
        <v>33</v>
      </c>
      <c r="C8" s="42"/>
      <c r="D8" s="74"/>
      <c r="E8" s="74"/>
      <c r="F8" s="74"/>
      <c r="G8" s="47" t="s">
        <v>6</v>
      </c>
      <c r="H8" s="74"/>
      <c r="I8" s="38"/>
      <c r="J8" s="39"/>
      <c r="K8" s="70"/>
      <c r="L8" s="38"/>
      <c r="M8" s="47" t="s">
        <v>34</v>
      </c>
      <c r="N8" s="47" t="s">
        <v>35</v>
      </c>
      <c r="O8" s="47" t="s">
        <v>35</v>
      </c>
      <c r="P8" s="47" t="s">
        <v>36</v>
      </c>
      <c r="Q8" s="79"/>
      <c r="R8" s="82"/>
      <c r="S8" s="84"/>
      <c r="T8" s="84"/>
      <c r="U8" s="84"/>
      <c r="V8" s="74"/>
      <c r="W8" s="38"/>
      <c r="X8" s="82"/>
      <c r="Y8" s="82"/>
      <c r="Z8" s="145"/>
      <c r="AA8" s="142"/>
      <c r="AB8" s="142"/>
      <c r="AC8" s="142"/>
      <c r="AD8" s="142"/>
      <c r="AE8" s="139">
        <f t="shared" si="0"/>
        <v>0</v>
      </c>
      <c r="AF8" s="41" t="e">
        <f>AE8/AE82</f>
        <v>#DIV/0!</v>
      </c>
      <c r="AG8" s="72"/>
      <c r="AH8" s="151"/>
    </row>
    <row r="9" spans="1:34" s="26" customFormat="1" x14ac:dyDescent="0.25">
      <c r="A9" s="163">
        <f t="shared" si="1"/>
        <v>8</v>
      </c>
      <c r="B9" s="47" t="s">
        <v>33</v>
      </c>
      <c r="C9" s="33"/>
      <c r="D9" s="80"/>
      <c r="E9" s="81"/>
      <c r="F9" s="81"/>
      <c r="G9" s="47" t="s">
        <v>6</v>
      </c>
      <c r="H9" s="80"/>
      <c r="I9" s="33"/>
      <c r="J9" s="39"/>
      <c r="K9" s="33"/>
      <c r="L9" s="33"/>
      <c r="M9" s="47" t="s">
        <v>34</v>
      </c>
      <c r="N9" s="47" t="s">
        <v>35</v>
      </c>
      <c r="O9" s="47" t="s">
        <v>35</v>
      </c>
      <c r="P9" s="47" t="s">
        <v>36</v>
      </c>
      <c r="Q9" s="79"/>
      <c r="R9" s="85"/>
      <c r="S9" s="85"/>
      <c r="T9" s="85"/>
      <c r="U9" s="85"/>
      <c r="V9" s="81"/>
      <c r="W9" s="33"/>
      <c r="X9" s="87"/>
      <c r="Y9" s="87"/>
      <c r="Z9" s="147"/>
      <c r="AA9" s="141"/>
      <c r="AB9" s="141"/>
      <c r="AC9" s="141"/>
      <c r="AD9" s="141"/>
      <c r="AE9" s="139">
        <f t="shared" si="0"/>
        <v>0</v>
      </c>
      <c r="AF9" s="34" t="e">
        <f>AE9/AE82</f>
        <v>#DIV/0!</v>
      </c>
      <c r="AG9" s="29"/>
      <c r="AH9" s="151"/>
    </row>
    <row r="10" spans="1:34" s="26" customFormat="1" x14ac:dyDescent="0.25">
      <c r="A10" s="163">
        <f t="shared" si="1"/>
        <v>9</v>
      </c>
      <c r="B10" s="47" t="s">
        <v>33</v>
      </c>
      <c r="C10" s="71"/>
      <c r="D10" s="73"/>
      <c r="E10" s="74"/>
      <c r="F10" s="76"/>
      <c r="G10" s="47" t="s">
        <v>6</v>
      </c>
      <c r="H10" s="73"/>
      <c r="I10" s="40"/>
      <c r="J10" s="39"/>
      <c r="K10" s="70"/>
      <c r="L10" s="40"/>
      <c r="M10" s="47" t="s">
        <v>34</v>
      </c>
      <c r="N10" s="47" t="s">
        <v>35</v>
      </c>
      <c r="O10" s="47" t="s">
        <v>35</v>
      </c>
      <c r="P10" s="47" t="s">
        <v>36</v>
      </c>
      <c r="Q10" s="79"/>
      <c r="R10" s="82"/>
      <c r="S10" s="82"/>
      <c r="T10" s="82"/>
      <c r="U10" s="82"/>
      <c r="V10" s="74"/>
      <c r="W10" s="40"/>
      <c r="X10" s="82"/>
      <c r="Y10" s="82"/>
      <c r="Z10" s="145"/>
      <c r="AA10" s="148"/>
      <c r="AB10" s="140"/>
      <c r="AC10" s="140"/>
      <c r="AD10" s="140"/>
      <c r="AE10" s="139">
        <f t="shared" si="0"/>
        <v>0</v>
      </c>
      <c r="AF10" s="34" t="e">
        <f>AE10/AE82</f>
        <v>#DIV/0!</v>
      </c>
      <c r="AG10" s="30"/>
      <c r="AH10" s="151"/>
    </row>
    <row r="11" spans="1:34" s="26" customFormat="1" ht="16.5" x14ac:dyDescent="0.3">
      <c r="A11" s="163">
        <f t="shared" si="1"/>
        <v>10</v>
      </c>
      <c r="B11" s="47" t="s">
        <v>33</v>
      </c>
      <c r="C11" s="33"/>
      <c r="D11" s="80"/>
      <c r="E11" s="81"/>
      <c r="F11" s="106"/>
      <c r="G11" s="47" t="s">
        <v>6</v>
      </c>
      <c r="H11" s="80"/>
      <c r="I11" s="33"/>
      <c r="J11" s="39"/>
      <c r="K11" s="33"/>
      <c r="L11" s="33"/>
      <c r="M11" s="47" t="s">
        <v>34</v>
      </c>
      <c r="N11" s="47" t="s">
        <v>35</v>
      </c>
      <c r="O11" s="47" t="s">
        <v>35</v>
      </c>
      <c r="P11" s="47" t="s">
        <v>36</v>
      </c>
      <c r="Q11" s="79"/>
      <c r="R11" s="135"/>
      <c r="S11" s="161"/>
      <c r="T11" s="161"/>
      <c r="U11" s="161"/>
      <c r="V11" s="112"/>
      <c r="W11" s="33"/>
      <c r="X11" s="87"/>
      <c r="Y11" s="87"/>
      <c r="Z11" s="147"/>
      <c r="AA11" s="141"/>
      <c r="AB11" s="141"/>
      <c r="AC11" s="141"/>
      <c r="AD11" s="141"/>
      <c r="AE11" s="139">
        <f t="shared" si="0"/>
        <v>0</v>
      </c>
      <c r="AF11" s="37" t="e">
        <f>AE11/AE82</f>
        <v>#DIV/0!</v>
      </c>
      <c r="AG11" s="27"/>
      <c r="AH11" s="151"/>
    </row>
    <row r="12" spans="1:34" s="26" customFormat="1" x14ac:dyDescent="0.25">
      <c r="A12" s="163">
        <f t="shared" si="1"/>
        <v>11</v>
      </c>
      <c r="B12" s="47" t="s">
        <v>33</v>
      </c>
      <c r="C12" s="42"/>
      <c r="D12" s="73"/>
      <c r="E12" s="74"/>
      <c r="F12" s="75"/>
      <c r="G12" s="47" t="s">
        <v>6</v>
      </c>
      <c r="H12" s="73"/>
      <c r="I12" s="44"/>
      <c r="J12" s="39"/>
      <c r="K12" s="70"/>
      <c r="L12" s="38"/>
      <c r="M12" s="47" t="s">
        <v>34</v>
      </c>
      <c r="N12" s="47" t="s">
        <v>35</v>
      </c>
      <c r="O12" s="47" t="s">
        <v>35</v>
      </c>
      <c r="P12" s="47" t="s">
        <v>36</v>
      </c>
      <c r="Q12" s="79"/>
      <c r="R12" s="135"/>
      <c r="S12" s="161"/>
      <c r="T12" s="161"/>
      <c r="U12" s="161"/>
      <c r="V12" s="79"/>
      <c r="W12" s="43"/>
      <c r="X12" s="82"/>
      <c r="Y12" s="82"/>
      <c r="Z12" s="145"/>
      <c r="AA12" s="142"/>
      <c r="AB12" s="128"/>
      <c r="AC12" s="128"/>
      <c r="AD12" s="142"/>
      <c r="AE12" s="139">
        <f t="shared" si="0"/>
        <v>0</v>
      </c>
      <c r="AF12" s="41" t="e">
        <f>AE12/AE82</f>
        <v>#DIV/0!</v>
      </c>
      <c r="AG12" s="72"/>
      <c r="AH12" s="151"/>
    </row>
    <row r="13" spans="1:34" s="26" customFormat="1" x14ac:dyDescent="0.25">
      <c r="A13" s="163">
        <f t="shared" si="1"/>
        <v>12</v>
      </c>
      <c r="B13" s="47" t="s">
        <v>33</v>
      </c>
      <c r="C13" s="33"/>
      <c r="D13" s="156"/>
      <c r="E13" s="74"/>
      <c r="F13" s="152"/>
      <c r="G13" s="47" t="s">
        <v>6</v>
      </c>
      <c r="H13" s="152"/>
      <c r="I13" s="33"/>
      <c r="J13" s="39"/>
      <c r="K13" s="33"/>
      <c r="L13" s="33"/>
      <c r="M13" s="47" t="s">
        <v>34</v>
      </c>
      <c r="N13" s="47" t="s">
        <v>35</v>
      </c>
      <c r="O13" s="47" t="s">
        <v>35</v>
      </c>
      <c r="P13" s="47" t="s">
        <v>36</v>
      </c>
      <c r="Q13" s="79"/>
      <c r="R13" s="82"/>
      <c r="S13" s="82"/>
      <c r="T13" s="82"/>
      <c r="U13" s="82"/>
      <c r="V13" s="74"/>
      <c r="W13" s="33"/>
      <c r="X13" s="82"/>
      <c r="Y13" s="82"/>
      <c r="Z13" s="145"/>
      <c r="AA13" s="141"/>
      <c r="AB13" s="128"/>
      <c r="AC13" s="141"/>
      <c r="AD13" s="128"/>
      <c r="AE13" s="139">
        <f t="shared" si="0"/>
        <v>0</v>
      </c>
      <c r="AF13" s="35" t="e">
        <f>AE13/AE82</f>
        <v>#DIV/0!</v>
      </c>
      <c r="AG13" s="72"/>
      <c r="AH13" s="151"/>
    </row>
    <row r="14" spans="1:34" s="26" customFormat="1" x14ac:dyDescent="0.25">
      <c r="A14" s="163">
        <f t="shared" si="1"/>
        <v>13</v>
      </c>
      <c r="B14" s="47" t="s">
        <v>33</v>
      </c>
      <c r="C14" s="42"/>
      <c r="D14" s="156"/>
      <c r="E14" s="74"/>
      <c r="F14" s="74"/>
      <c r="G14" s="47" t="s">
        <v>6</v>
      </c>
      <c r="H14" s="74"/>
      <c r="I14" s="38"/>
      <c r="J14" s="39"/>
      <c r="K14" s="70"/>
      <c r="L14" s="38"/>
      <c r="M14" s="47" t="s">
        <v>34</v>
      </c>
      <c r="N14" s="47" t="s">
        <v>35</v>
      </c>
      <c r="O14" s="47" t="s">
        <v>35</v>
      </c>
      <c r="P14" s="47" t="s">
        <v>36</v>
      </c>
      <c r="Q14" s="79"/>
      <c r="R14" s="82"/>
      <c r="S14" s="84"/>
      <c r="T14" s="84"/>
      <c r="U14" s="84"/>
      <c r="V14" s="74"/>
      <c r="W14" s="38"/>
      <c r="X14" s="82"/>
      <c r="Y14" s="82"/>
      <c r="Z14" s="145"/>
      <c r="AA14" s="142"/>
      <c r="AB14" s="142"/>
      <c r="AC14" s="142"/>
      <c r="AD14" s="142"/>
      <c r="AE14" s="139">
        <f t="shared" si="0"/>
        <v>0</v>
      </c>
      <c r="AF14" s="41" t="e">
        <f>AE14/AE82</f>
        <v>#DIV/0!</v>
      </c>
      <c r="AG14" s="72" t="s">
        <v>37</v>
      </c>
      <c r="AH14" s="151"/>
    </row>
    <row r="15" spans="1:34" s="26" customFormat="1" x14ac:dyDescent="0.25">
      <c r="A15" s="163">
        <f t="shared" si="1"/>
        <v>14</v>
      </c>
      <c r="B15" s="47" t="s">
        <v>33</v>
      </c>
      <c r="C15" s="42"/>
      <c r="D15" s="73"/>
      <c r="E15" s="74"/>
      <c r="F15" s="75"/>
      <c r="G15" s="47" t="s">
        <v>6</v>
      </c>
      <c r="H15" s="73"/>
      <c r="I15" s="38"/>
      <c r="J15" s="39"/>
      <c r="K15" s="70"/>
      <c r="L15" s="38"/>
      <c r="M15" s="47" t="s">
        <v>34</v>
      </c>
      <c r="N15" s="47" t="s">
        <v>35</v>
      </c>
      <c r="O15" s="47" t="s">
        <v>35</v>
      </c>
      <c r="P15" s="47" t="s">
        <v>36</v>
      </c>
      <c r="Q15" s="123"/>
      <c r="R15" s="135"/>
      <c r="S15" s="135"/>
      <c r="T15" s="135"/>
      <c r="U15" s="135"/>
      <c r="V15" s="79"/>
      <c r="W15" s="38"/>
      <c r="X15" s="82"/>
      <c r="Y15" s="82"/>
      <c r="Z15" s="145"/>
      <c r="AA15" s="142"/>
      <c r="AB15" s="142"/>
      <c r="AC15" s="142"/>
      <c r="AD15" s="142"/>
      <c r="AE15" s="139">
        <f t="shared" si="0"/>
        <v>0</v>
      </c>
      <c r="AF15" s="41" t="e">
        <f>AE15/AE82</f>
        <v>#DIV/0!</v>
      </c>
      <c r="AG15" s="72" t="s">
        <v>37</v>
      </c>
      <c r="AH15" s="151"/>
    </row>
    <row r="16" spans="1:34" s="26" customFormat="1" x14ac:dyDescent="0.25">
      <c r="A16" s="163">
        <f t="shared" si="1"/>
        <v>15</v>
      </c>
      <c r="B16" s="47" t="s">
        <v>33</v>
      </c>
      <c r="C16" s="42"/>
      <c r="D16" s="73"/>
      <c r="E16" s="78"/>
      <c r="F16" s="75"/>
      <c r="G16" s="47" t="s">
        <v>6</v>
      </c>
      <c r="H16" s="73"/>
      <c r="I16" s="45"/>
      <c r="J16" s="39"/>
      <c r="K16" s="70"/>
      <c r="L16" s="45"/>
      <c r="M16" s="47" t="s">
        <v>34</v>
      </c>
      <c r="N16" s="47" t="s">
        <v>35</v>
      </c>
      <c r="O16" s="47" t="s">
        <v>35</v>
      </c>
      <c r="P16" s="47" t="s">
        <v>36</v>
      </c>
      <c r="Q16" s="74"/>
      <c r="R16" s="82"/>
      <c r="S16" s="82"/>
      <c r="T16" s="82"/>
      <c r="U16" s="82"/>
      <c r="V16" s="74"/>
      <c r="W16" s="45"/>
      <c r="X16" s="82"/>
      <c r="Y16" s="82"/>
      <c r="Z16" s="145"/>
      <c r="AA16" s="142"/>
      <c r="AB16" s="142"/>
      <c r="AC16" s="142"/>
      <c r="AD16" s="142"/>
      <c r="AE16" s="139">
        <f t="shared" si="0"/>
        <v>0</v>
      </c>
      <c r="AF16" s="41" t="e">
        <f>AE16/AE82</f>
        <v>#DIV/0!</v>
      </c>
      <c r="AG16" s="72"/>
      <c r="AH16" s="151"/>
    </row>
    <row r="17" spans="1:34" s="26" customFormat="1" ht="16.5" x14ac:dyDescent="0.3">
      <c r="A17" s="163">
        <f t="shared" si="1"/>
        <v>16</v>
      </c>
      <c r="B17" s="47" t="s">
        <v>33</v>
      </c>
      <c r="C17" s="33"/>
      <c r="D17" s="80"/>
      <c r="E17" s="105"/>
      <c r="F17" s="107"/>
      <c r="G17" s="47" t="s">
        <v>6</v>
      </c>
      <c r="H17" s="80"/>
      <c r="I17" s="33"/>
      <c r="J17" s="39"/>
      <c r="K17" s="33"/>
      <c r="L17" s="33"/>
      <c r="M17" s="47" t="s">
        <v>34</v>
      </c>
      <c r="N17" s="47" t="s">
        <v>35</v>
      </c>
      <c r="O17" s="47" t="s">
        <v>35</v>
      </c>
      <c r="P17" s="47" t="s">
        <v>36</v>
      </c>
      <c r="Q17" s="74"/>
      <c r="R17" s="82"/>
      <c r="S17" s="82"/>
      <c r="T17" s="82"/>
      <c r="U17" s="82"/>
      <c r="V17" s="112"/>
      <c r="W17" s="33"/>
      <c r="X17" s="87"/>
      <c r="Y17" s="87"/>
      <c r="Z17" s="147"/>
      <c r="AA17" s="141"/>
      <c r="AB17" s="141"/>
      <c r="AC17" s="141"/>
      <c r="AD17" s="141"/>
      <c r="AE17" s="139">
        <f t="shared" si="0"/>
        <v>0</v>
      </c>
      <c r="AF17" s="36" t="e">
        <f>AE17/AE82</f>
        <v>#DIV/0!</v>
      </c>
      <c r="AG17" s="28"/>
      <c r="AH17" s="151"/>
    </row>
    <row r="18" spans="1:34" s="26" customFormat="1" x14ac:dyDescent="0.25">
      <c r="A18" s="163">
        <f t="shared" si="1"/>
        <v>17</v>
      </c>
      <c r="B18" s="47" t="s">
        <v>33</v>
      </c>
      <c r="C18" s="42"/>
      <c r="D18" s="74"/>
      <c r="E18" s="74"/>
      <c r="F18" s="74"/>
      <c r="G18" s="47" t="s">
        <v>6</v>
      </c>
      <c r="H18" s="74"/>
      <c r="I18" s="38"/>
      <c r="J18" s="39"/>
      <c r="K18" s="70"/>
      <c r="L18" s="38"/>
      <c r="M18" s="47" t="s">
        <v>34</v>
      </c>
      <c r="N18" s="47" t="s">
        <v>35</v>
      </c>
      <c r="O18" s="47" t="s">
        <v>35</v>
      </c>
      <c r="P18" s="47" t="s">
        <v>36</v>
      </c>
      <c r="Q18" s="79"/>
      <c r="R18" s="82"/>
      <c r="S18" s="84"/>
      <c r="T18" s="84"/>
      <c r="U18" s="84"/>
      <c r="V18" s="74"/>
      <c r="W18" s="38"/>
      <c r="X18" s="82"/>
      <c r="Y18" s="82"/>
      <c r="Z18" s="145"/>
      <c r="AA18" s="142"/>
      <c r="AB18" s="142"/>
      <c r="AC18" s="142"/>
      <c r="AD18" s="142"/>
      <c r="AE18" s="139">
        <f t="shared" si="0"/>
        <v>0</v>
      </c>
      <c r="AF18" s="41" t="e">
        <f>AE18/AE82</f>
        <v>#DIV/0!</v>
      </c>
      <c r="AG18" s="72"/>
      <c r="AH18" s="151"/>
    </row>
    <row r="19" spans="1:34" s="26" customFormat="1" x14ac:dyDescent="0.25">
      <c r="A19" s="163">
        <f t="shared" si="1"/>
        <v>18</v>
      </c>
      <c r="B19" s="47" t="s">
        <v>33</v>
      </c>
      <c r="C19" s="33"/>
      <c r="D19" s="80"/>
      <c r="E19" s="81"/>
      <c r="F19" s="81"/>
      <c r="G19" s="47" t="s">
        <v>6</v>
      </c>
      <c r="H19" s="80"/>
      <c r="I19" s="33"/>
      <c r="J19" s="39"/>
      <c r="K19" s="33"/>
      <c r="L19" s="33"/>
      <c r="M19" s="47" t="s">
        <v>34</v>
      </c>
      <c r="N19" s="47" t="s">
        <v>35</v>
      </c>
      <c r="O19" s="47" t="s">
        <v>35</v>
      </c>
      <c r="P19" s="47" t="s">
        <v>36</v>
      </c>
      <c r="Q19" s="79"/>
      <c r="R19" s="85"/>
      <c r="S19" s="85"/>
      <c r="T19" s="85"/>
      <c r="U19" s="85"/>
      <c r="V19" s="81"/>
      <c r="W19" s="33"/>
      <c r="X19" s="87"/>
      <c r="Y19" s="87"/>
      <c r="Z19" s="147"/>
      <c r="AA19" s="141"/>
      <c r="AB19" s="141"/>
      <c r="AC19" s="141"/>
      <c r="AD19" s="141"/>
      <c r="AE19" s="139">
        <f t="shared" si="0"/>
        <v>0</v>
      </c>
      <c r="AF19" s="34" t="e">
        <f>AE19/AE82</f>
        <v>#DIV/0!</v>
      </c>
      <c r="AG19" s="29"/>
      <c r="AH19" s="151"/>
    </row>
    <row r="20" spans="1:34" s="26" customFormat="1" x14ac:dyDescent="0.25">
      <c r="A20" s="163">
        <f t="shared" si="1"/>
        <v>19</v>
      </c>
      <c r="B20" s="47" t="s">
        <v>33</v>
      </c>
      <c r="C20" s="71"/>
      <c r="D20" s="73"/>
      <c r="E20" s="74"/>
      <c r="F20" s="76"/>
      <c r="G20" s="47" t="s">
        <v>6</v>
      </c>
      <c r="H20" s="73"/>
      <c r="I20" s="40"/>
      <c r="J20" s="39"/>
      <c r="K20" s="70"/>
      <c r="L20" s="40"/>
      <c r="M20" s="47" t="s">
        <v>34</v>
      </c>
      <c r="N20" s="47" t="s">
        <v>35</v>
      </c>
      <c r="O20" s="47" t="s">
        <v>35</v>
      </c>
      <c r="P20" s="47" t="s">
        <v>36</v>
      </c>
      <c r="Q20" s="79"/>
      <c r="R20" s="82"/>
      <c r="S20" s="82"/>
      <c r="T20" s="82"/>
      <c r="U20" s="82"/>
      <c r="V20" s="74"/>
      <c r="W20" s="40"/>
      <c r="X20" s="82"/>
      <c r="Y20" s="82"/>
      <c r="Z20" s="145"/>
      <c r="AA20" s="148"/>
      <c r="AB20" s="140"/>
      <c r="AC20" s="140"/>
      <c r="AD20" s="140"/>
      <c r="AE20" s="139">
        <f t="shared" si="0"/>
        <v>0</v>
      </c>
      <c r="AF20" s="34" t="e">
        <f>AE20/AE82</f>
        <v>#DIV/0!</v>
      </c>
      <c r="AG20" s="30"/>
      <c r="AH20" s="151"/>
    </row>
    <row r="21" spans="1:34" s="26" customFormat="1" ht="16.5" x14ac:dyDescent="0.3">
      <c r="A21" s="163">
        <f t="shared" si="1"/>
        <v>20</v>
      </c>
      <c r="B21" s="47" t="s">
        <v>33</v>
      </c>
      <c r="C21" s="33"/>
      <c r="D21" s="80"/>
      <c r="E21" s="81"/>
      <c r="F21" s="106"/>
      <c r="G21" s="47" t="s">
        <v>6</v>
      </c>
      <c r="H21" s="80"/>
      <c r="I21" s="33"/>
      <c r="J21" s="39"/>
      <c r="K21" s="33"/>
      <c r="L21" s="33"/>
      <c r="M21" s="47" t="s">
        <v>34</v>
      </c>
      <c r="N21" s="47" t="s">
        <v>35</v>
      </c>
      <c r="O21" s="47" t="s">
        <v>35</v>
      </c>
      <c r="P21" s="47" t="s">
        <v>36</v>
      </c>
      <c r="Q21" s="79"/>
      <c r="R21" s="135"/>
      <c r="S21" s="161"/>
      <c r="T21" s="161"/>
      <c r="U21" s="161"/>
      <c r="V21" s="112"/>
      <c r="W21" s="33"/>
      <c r="X21" s="87"/>
      <c r="Y21" s="87"/>
      <c r="Z21" s="147"/>
      <c r="AA21" s="141"/>
      <c r="AB21" s="141"/>
      <c r="AC21" s="141"/>
      <c r="AD21" s="141"/>
      <c r="AE21" s="139">
        <f t="shared" si="0"/>
        <v>0</v>
      </c>
      <c r="AF21" s="37" t="e">
        <f>AE21/AE82</f>
        <v>#DIV/0!</v>
      </c>
      <c r="AG21" s="27"/>
      <c r="AH21" s="151"/>
    </row>
    <row r="22" spans="1:34" s="26" customFormat="1" x14ac:dyDescent="0.25">
      <c r="A22" s="163">
        <f t="shared" si="1"/>
        <v>21</v>
      </c>
      <c r="B22" s="47" t="s">
        <v>33</v>
      </c>
      <c r="C22" s="42"/>
      <c r="D22" s="73"/>
      <c r="E22" s="74"/>
      <c r="F22" s="75"/>
      <c r="G22" s="47" t="s">
        <v>6</v>
      </c>
      <c r="H22" s="73"/>
      <c r="I22" s="44"/>
      <c r="J22" s="39"/>
      <c r="K22" s="70"/>
      <c r="L22" s="38"/>
      <c r="M22" s="47" t="s">
        <v>34</v>
      </c>
      <c r="N22" s="47" t="s">
        <v>35</v>
      </c>
      <c r="O22" s="47" t="s">
        <v>35</v>
      </c>
      <c r="P22" s="47" t="s">
        <v>36</v>
      </c>
      <c r="Q22" s="79"/>
      <c r="R22" s="135"/>
      <c r="S22" s="161"/>
      <c r="T22" s="161"/>
      <c r="U22" s="161"/>
      <c r="V22" s="79"/>
      <c r="W22" s="43"/>
      <c r="X22" s="82"/>
      <c r="Y22" s="82"/>
      <c r="Z22" s="145"/>
      <c r="AA22" s="142"/>
      <c r="AB22" s="128"/>
      <c r="AC22" s="128"/>
      <c r="AD22" s="142"/>
      <c r="AE22" s="139">
        <f t="shared" si="0"/>
        <v>0</v>
      </c>
      <c r="AF22" s="41" t="e">
        <f>AE22/AE82</f>
        <v>#DIV/0!</v>
      </c>
      <c r="AG22" s="72"/>
      <c r="AH22" s="151"/>
    </row>
    <row r="23" spans="1:34" s="26" customFormat="1" x14ac:dyDescent="0.25">
      <c r="A23" s="163">
        <f t="shared" si="1"/>
        <v>22</v>
      </c>
      <c r="B23" s="47" t="s">
        <v>33</v>
      </c>
      <c r="C23" s="46"/>
      <c r="D23" s="73"/>
      <c r="E23" s="74"/>
      <c r="F23" s="75"/>
      <c r="G23" s="47" t="s">
        <v>6</v>
      </c>
      <c r="H23" s="73"/>
      <c r="I23" s="46"/>
      <c r="J23" s="39"/>
      <c r="K23" s="70"/>
      <c r="L23" s="46"/>
      <c r="M23" s="47" t="s">
        <v>34</v>
      </c>
      <c r="N23" s="47" t="s">
        <v>35</v>
      </c>
      <c r="O23" s="47" t="s">
        <v>35</v>
      </c>
      <c r="P23" s="47" t="s">
        <v>36</v>
      </c>
      <c r="Q23" s="123"/>
      <c r="R23" s="135"/>
      <c r="S23" s="121"/>
      <c r="T23" s="121"/>
      <c r="U23" s="121"/>
      <c r="V23" s="79"/>
      <c r="W23" s="46"/>
      <c r="X23" s="85"/>
      <c r="Y23" s="85"/>
      <c r="Z23" s="145"/>
      <c r="AA23" s="143"/>
      <c r="AB23" s="143"/>
      <c r="AC23" s="143"/>
      <c r="AD23" s="143"/>
      <c r="AE23" s="139">
        <f t="shared" si="0"/>
        <v>0</v>
      </c>
      <c r="AF23" s="41" t="e">
        <f>AE23/AE82</f>
        <v>#DIV/0!</v>
      </c>
      <c r="AG23" s="72"/>
      <c r="AH23" s="151"/>
    </row>
    <row r="24" spans="1:34" s="26" customFormat="1" x14ac:dyDescent="0.25">
      <c r="A24" s="163">
        <f t="shared" si="1"/>
        <v>23</v>
      </c>
      <c r="B24" s="47" t="s">
        <v>33</v>
      </c>
      <c r="C24" s="71"/>
      <c r="D24" s="73"/>
      <c r="E24" s="74"/>
      <c r="F24" s="79"/>
      <c r="G24" s="47" t="s">
        <v>6</v>
      </c>
      <c r="H24" s="74"/>
      <c r="I24" s="40"/>
      <c r="J24" s="39"/>
      <c r="K24" s="70"/>
      <c r="L24" s="40"/>
      <c r="M24" s="47" t="s">
        <v>34</v>
      </c>
      <c r="N24" s="47" t="s">
        <v>35</v>
      </c>
      <c r="O24" s="47" t="s">
        <v>35</v>
      </c>
      <c r="P24" s="47" t="s">
        <v>36</v>
      </c>
      <c r="Q24" s="124"/>
      <c r="R24" s="135"/>
      <c r="S24" s="161"/>
      <c r="T24" s="161"/>
      <c r="U24" s="161"/>
      <c r="V24" s="79"/>
      <c r="W24" s="40"/>
      <c r="X24" s="82"/>
      <c r="Y24" s="82"/>
      <c r="Z24" s="145"/>
      <c r="AA24" s="149"/>
      <c r="AB24" s="140"/>
      <c r="AC24" s="140"/>
      <c r="AD24" s="140"/>
      <c r="AE24" s="139">
        <f t="shared" si="0"/>
        <v>0</v>
      </c>
      <c r="AF24" s="41" t="e">
        <f>AE24/AE82</f>
        <v>#DIV/0!</v>
      </c>
      <c r="AG24" s="72" t="s">
        <v>37</v>
      </c>
      <c r="AH24" s="151"/>
    </row>
    <row r="25" spans="1:34" s="26" customFormat="1" x14ac:dyDescent="0.25">
      <c r="A25" s="163">
        <f t="shared" si="1"/>
        <v>24</v>
      </c>
      <c r="B25" s="47" t="s">
        <v>33</v>
      </c>
      <c r="C25" s="33"/>
      <c r="D25" s="156"/>
      <c r="E25" s="74"/>
      <c r="F25" s="152"/>
      <c r="G25" s="47" t="s">
        <v>6</v>
      </c>
      <c r="H25" s="152"/>
      <c r="I25" s="33"/>
      <c r="J25" s="39"/>
      <c r="K25" s="33"/>
      <c r="L25" s="33"/>
      <c r="M25" s="47" t="s">
        <v>34</v>
      </c>
      <c r="N25" s="47" t="s">
        <v>35</v>
      </c>
      <c r="O25" s="47" t="s">
        <v>35</v>
      </c>
      <c r="P25" s="47" t="s">
        <v>36</v>
      </c>
      <c r="Q25" s="79"/>
      <c r="R25" s="82"/>
      <c r="S25" s="82"/>
      <c r="T25" s="82"/>
      <c r="U25" s="82"/>
      <c r="V25" s="74"/>
      <c r="W25" s="33"/>
      <c r="X25" s="82"/>
      <c r="Y25" s="82"/>
      <c r="Z25" s="145"/>
      <c r="AA25" s="141"/>
      <c r="AB25" s="128"/>
      <c r="AC25" s="141"/>
      <c r="AD25" s="128"/>
      <c r="AE25" s="139">
        <f t="shared" si="0"/>
        <v>0</v>
      </c>
      <c r="AF25" s="35" t="e">
        <f>AE25/AE82</f>
        <v>#DIV/0!</v>
      </c>
      <c r="AG25" s="72"/>
      <c r="AH25" s="151"/>
    </row>
    <row r="26" spans="1:34" s="26" customFormat="1" x14ac:dyDescent="0.25">
      <c r="A26" s="163">
        <f t="shared" si="1"/>
        <v>25</v>
      </c>
      <c r="B26" s="47" t="s">
        <v>33</v>
      </c>
      <c r="C26" s="42"/>
      <c r="D26" s="156"/>
      <c r="E26" s="74"/>
      <c r="F26" s="74"/>
      <c r="G26" s="47" t="s">
        <v>6</v>
      </c>
      <c r="H26" s="74"/>
      <c r="I26" s="38"/>
      <c r="J26" s="39"/>
      <c r="K26" s="70"/>
      <c r="L26" s="38"/>
      <c r="M26" s="47" t="s">
        <v>34</v>
      </c>
      <c r="N26" s="47" t="s">
        <v>35</v>
      </c>
      <c r="O26" s="47" t="s">
        <v>35</v>
      </c>
      <c r="P26" s="47" t="s">
        <v>36</v>
      </c>
      <c r="Q26" s="79"/>
      <c r="R26" s="82"/>
      <c r="S26" s="84"/>
      <c r="T26" s="84"/>
      <c r="U26" s="84"/>
      <c r="V26" s="74"/>
      <c r="W26" s="38"/>
      <c r="X26" s="82"/>
      <c r="Y26" s="82"/>
      <c r="Z26" s="145"/>
      <c r="AA26" s="142"/>
      <c r="AB26" s="142"/>
      <c r="AC26" s="142"/>
      <c r="AD26" s="142"/>
      <c r="AE26" s="139">
        <f t="shared" si="0"/>
        <v>0</v>
      </c>
      <c r="AF26" s="41" t="e">
        <f>AE26/AE82</f>
        <v>#DIV/0!</v>
      </c>
      <c r="AG26" s="72" t="s">
        <v>37</v>
      </c>
      <c r="AH26" s="151"/>
    </row>
    <row r="27" spans="1:34" s="26" customFormat="1" x14ac:dyDescent="0.25">
      <c r="A27" s="163">
        <f t="shared" si="1"/>
        <v>26</v>
      </c>
      <c r="B27" s="47" t="s">
        <v>33</v>
      </c>
      <c r="C27" s="42"/>
      <c r="D27" s="73"/>
      <c r="E27" s="74"/>
      <c r="F27" s="75"/>
      <c r="G27" s="47" t="s">
        <v>6</v>
      </c>
      <c r="H27" s="73"/>
      <c r="I27" s="38"/>
      <c r="J27" s="39"/>
      <c r="K27" s="70"/>
      <c r="L27" s="38"/>
      <c r="M27" s="47" t="s">
        <v>34</v>
      </c>
      <c r="N27" s="47" t="s">
        <v>35</v>
      </c>
      <c r="O27" s="47" t="s">
        <v>35</v>
      </c>
      <c r="P27" s="47" t="s">
        <v>36</v>
      </c>
      <c r="Q27" s="123"/>
      <c r="R27" s="135"/>
      <c r="S27" s="135"/>
      <c r="T27" s="135"/>
      <c r="U27" s="135"/>
      <c r="V27" s="79"/>
      <c r="W27" s="38"/>
      <c r="X27" s="82"/>
      <c r="Y27" s="82"/>
      <c r="Z27" s="145"/>
      <c r="AA27" s="142"/>
      <c r="AB27" s="142"/>
      <c r="AC27" s="142"/>
      <c r="AD27" s="142"/>
      <c r="AE27" s="139">
        <f t="shared" si="0"/>
        <v>0</v>
      </c>
      <c r="AF27" s="41" t="e">
        <f>AE27/AE82</f>
        <v>#DIV/0!</v>
      </c>
      <c r="AG27" s="72" t="s">
        <v>37</v>
      </c>
      <c r="AH27" s="151"/>
    </row>
    <row r="28" spans="1:34" s="26" customFormat="1" x14ac:dyDescent="0.25">
      <c r="A28" s="163">
        <f t="shared" si="1"/>
        <v>27</v>
      </c>
      <c r="B28" s="47" t="s">
        <v>33</v>
      </c>
      <c r="C28" s="42"/>
      <c r="D28" s="73"/>
      <c r="E28" s="78"/>
      <c r="F28" s="75"/>
      <c r="G28" s="47" t="s">
        <v>6</v>
      </c>
      <c r="H28" s="73"/>
      <c r="I28" s="45"/>
      <c r="J28" s="39"/>
      <c r="K28" s="70"/>
      <c r="L28" s="45"/>
      <c r="M28" s="47" t="s">
        <v>34</v>
      </c>
      <c r="N28" s="47" t="s">
        <v>35</v>
      </c>
      <c r="O28" s="47" t="s">
        <v>35</v>
      </c>
      <c r="P28" s="47" t="s">
        <v>36</v>
      </c>
      <c r="Q28" s="74"/>
      <c r="R28" s="82"/>
      <c r="S28" s="82"/>
      <c r="T28" s="82"/>
      <c r="U28" s="82"/>
      <c r="V28" s="74"/>
      <c r="W28" s="45"/>
      <c r="X28" s="82"/>
      <c r="Y28" s="82"/>
      <c r="Z28" s="145"/>
      <c r="AA28" s="142"/>
      <c r="AB28" s="142"/>
      <c r="AC28" s="142"/>
      <c r="AD28" s="142"/>
      <c r="AE28" s="139">
        <f t="shared" si="0"/>
        <v>0</v>
      </c>
      <c r="AF28" s="41" t="e">
        <f>AE28/AE82</f>
        <v>#DIV/0!</v>
      </c>
      <c r="AG28" s="72"/>
      <c r="AH28" s="151"/>
    </row>
    <row r="29" spans="1:34" s="26" customFormat="1" ht="16.5" x14ac:dyDescent="0.3">
      <c r="A29" s="163">
        <f t="shared" si="1"/>
        <v>28</v>
      </c>
      <c r="B29" s="47" t="s">
        <v>33</v>
      </c>
      <c r="C29" s="33"/>
      <c r="D29" s="80"/>
      <c r="E29" s="105"/>
      <c r="F29" s="107"/>
      <c r="G29" s="47" t="s">
        <v>6</v>
      </c>
      <c r="H29" s="80"/>
      <c r="I29" s="33"/>
      <c r="J29" s="39"/>
      <c r="K29" s="33"/>
      <c r="L29" s="33"/>
      <c r="M29" s="47" t="s">
        <v>34</v>
      </c>
      <c r="N29" s="47" t="s">
        <v>35</v>
      </c>
      <c r="O29" s="47" t="s">
        <v>35</v>
      </c>
      <c r="P29" s="47" t="s">
        <v>36</v>
      </c>
      <c r="Q29" s="74"/>
      <c r="R29" s="82"/>
      <c r="S29" s="82"/>
      <c r="T29" s="82"/>
      <c r="U29" s="82"/>
      <c r="V29" s="112"/>
      <c r="W29" s="33"/>
      <c r="X29" s="87"/>
      <c r="Y29" s="87"/>
      <c r="Z29" s="147"/>
      <c r="AA29" s="141"/>
      <c r="AB29" s="141"/>
      <c r="AC29" s="141"/>
      <c r="AD29" s="141"/>
      <c r="AE29" s="139">
        <f t="shared" si="0"/>
        <v>0</v>
      </c>
      <c r="AF29" s="36" t="e">
        <f>AE29/AE82</f>
        <v>#DIV/0!</v>
      </c>
      <c r="AG29" s="28"/>
      <c r="AH29" s="151"/>
    </row>
    <row r="30" spans="1:34" s="26" customFormat="1" x14ac:dyDescent="0.25">
      <c r="A30" s="163">
        <f t="shared" si="1"/>
        <v>29</v>
      </c>
      <c r="B30" s="47" t="s">
        <v>33</v>
      </c>
      <c r="C30" s="42"/>
      <c r="D30" s="74"/>
      <c r="E30" s="74"/>
      <c r="F30" s="74"/>
      <c r="G30" s="47" t="s">
        <v>6</v>
      </c>
      <c r="H30" s="74"/>
      <c r="I30" s="38"/>
      <c r="J30" s="39"/>
      <c r="K30" s="70"/>
      <c r="L30" s="38"/>
      <c r="M30" s="47" t="s">
        <v>34</v>
      </c>
      <c r="N30" s="47" t="s">
        <v>35</v>
      </c>
      <c r="O30" s="47" t="s">
        <v>35</v>
      </c>
      <c r="P30" s="47" t="s">
        <v>36</v>
      </c>
      <c r="Q30" s="79"/>
      <c r="R30" s="82"/>
      <c r="S30" s="84"/>
      <c r="T30" s="84"/>
      <c r="U30" s="84"/>
      <c r="V30" s="74"/>
      <c r="W30" s="38"/>
      <c r="X30" s="82"/>
      <c r="Y30" s="82"/>
      <c r="Z30" s="145"/>
      <c r="AA30" s="142"/>
      <c r="AB30" s="142"/>
      <c r="AC30" s="142"/>
      <c r="AD30" s="142"/>
      <c r="AE30" s="139">
        <f t="shared" si="0"/>
        <v>0</v>
      </c>
      <c r="AF30" s="41" t="e">
        <f>AE30/AE82</f>
        <v>#DIV/0!</v>
      </c>
      <c r="AG30" s="72"/>
      <c r="AH30" s="151"/>
    </row>
    <row r="31" spans="1:34" s="26" customFormat="1" x14ac:dyDescent="0.25">
      <c r="A31" s="163">
        <f t="shared" si="1"/>
        <v>30</v>
      </c>
      <c r="B31" s="47" t="s">
        <v>33</v>
      </c>
      <c r="C31" s="33"/>
      <c r="D31" s="156"/>
      <c r="E31" s="74"/>
      <c r="F31" s="152"/>
      <c r="G31" s="47" t="s">
        <v>6</v>
      </c>
      <c r="H31" s="152"/>
      <c r="I31" s="33"/>
      <c r="J31" s="39"/>
      <c r="K31" s="33"/>
      <c r="L31" s="33"/>
      <c r="M31" s="47" t="s">
        <v>34</v>
      </c>
      <c r="N31" s="47" t="s">
        <v>35</v>
      </c>
      <c r="O31" s="47" t="s">
        <v>35</v>
      </c>
      <c r="P31" s="47" t="s">
        <v>36</v>
      </c>
      <c r="Q31" s="79"/>
      <c r="R31" s="82"/>
      <c r="S31" s="82"/>
      <c r="T31" s="82"/>
      <c r="U31" s="82"/>
      <c r="V31" s="74"/>
      <c r="W31" s="33"/>
      <c r="X31" s="82"/>
      <c r="Y31" s="82"/>
      <c r="Z31" s="145"/>
      <c r="AA31" s="141"/>
      <c r="AB31" s="128"/>
      <c r="AC31" s="141"/>
      <c r="AD31" s="128"/>
      <c r="AE31" s="139">
        <f t="shared" si="0"/>
        <v>0</v>
      </c>
      <c r="AF31" s="35" t="e">
        <f>AE31/AE82</f>
        <v>#DIV/0!</v>
      </c>
      <c r="AG31" s="72"/>
      <c r="AH31" s="151"/>
    </row>
    <row r="32" spans="1:34" s="26" customFormat="1" x14ac:dyDescent="0.25">
      <c r="A32" s="163">
        <f t="shared" si="1"/>
        <v>31</v>
      </c>
      <c r="B32" s="47" t="s">
        <v>33</v>
      </c>
      <c r="C32" s="42"/>
      <c r="D32" s="156"/>
      <c r="E32" s="74"/>
      <c r="F32" s="74"/>
      <c r="G32" s="47" t="s">
        <v>6</v>
      </c>
      <c r="H32" s="74"/>
      <c r="I32" s="38"/>
      <c r="J32" s="39"/>
      <c r="K32" s="70"/>
      <c r="L32" s="38"/>
      <c r="M32" s="47" t="s">
        <v>34</v>
      </c>
      <c r="N32" s="47" t="s">
        <v>35</v>
      </c>
      <c r="O32" s="47" t="s">
        <v>35</v>
      </c>
      <c r="P32" s="47" t="s">
        <v>36</v>
      </c>
      <c r="Q32" s="79"/>
      <c r="R32" s="82"/>
      <c r="S32" s="84"/>
      <c r="T32" s="84"/>
      <c r="U32" s="84"/>
      <c r="V32" s="74"/>
      <c r="W32" s="38"/>
      <c r="X32" s="82"/>
      <c r="Y32" s="82"/>
      <c r="Z32" s="145"/>
      <c r="AA32" s="142"/>
      <c r="AB32" s="142"/>
      <c r="AC32" s="142"/>
      <c r="AD32" s="142"/>
      <c r="AE32" s="139">
        <f t="shared" si="0"/>
        <v>0</v>
      </c>
      <c r="AF32" s="41" t="e">
        <f>AE32/AE82</f>
        <v>#DIV/0!</v>
      </c>
      <c r="AG32" s="72" t="s">
        <v>37</v>
      </c>
      <c r="AH32" s="151"/>
    </row>
    <row r="33" spans="1:34" s="26" customFormat="1" x14ac:dyDescent="0.25">
      <c r="A33" s="163">
        <f t="shared" si="1"/>
        <v>32</v>
      </c>
      <c r="B33" s="47" t="s">
        <v>33</v>
      </c>
      <c r="C33" s="42"/>
      <c r="D33" s="73"/>
      <c r="E33" s="74"/>
      <c r="F33" s="75"/>
      <c r="G33" s="47" t="s">
        <v>6</v>
      </c>
      <c r="H33" s="73"/>
      <c r="I33" s="38"/>
      <c r="J33" s="39"/>
      <c r="K33" s="70"/>
      <c r="L33" s="38"/>
      <c r="M33" s="47" t="s">
        <v>34</v>
      </c>
      <c r="N33" s="47" t="s">
        <v>35</v>
      </c>
      <c r="O33" s="47" t="s">
        <v>35</v>
      </c>
      <c r="P33" s="47" t="s">
        <v>36</v>
      </c>
      <c r="Q33" s="123"/>
      <c r="R33" s="135"/>
      <c r="S33" s="135"/>
      <c r="T33" s="135"/>
      <c r="U33" s="135"/>
      <c r="V33" s="79"/>
      <c r="W33" s="38"/>
      <c r="X33" s="82"/>
      <c r="Y33" s="82"/>
      <c r="Z33" s="145"/>
      <c r="AA33" s="142"/>
      <c r="AB33" s="142"/>
      <c r="AC33" s="142"/>
      <c r="AD33" s="142"/>
      <c r="AE33" s="139">
        <f t="shared" si="0"/>
        <v>0</v>
      </c>
      <c r="AF33" s="41" t="e">
        <f>AE33/AE82</f>
        <v>#DIV/0!</v>
      </c>
      <c r="AG33" s="72" t="s">
        <v>37</v>
      </c>
      <c r="AH33" s="151"/>
    </row>
    <row r="34" spans="1:34" s="26" customFormat="1" x14ac:dyDescent="0.25">
      <c r="A34" s="163">
        <f t="shared" si="1"/>
        <v>33</v>
      </c>
      <c r="B34" s="47" t="s">
        <v>33</v>
      </c>
      <c r="C34" s="42"/>
      <c r="D34" s="73"/>
      <c r="E34" s="78"/>
      <c r="F34" s="75"/>
      <c r="G34" s="47" t="s">
        <v>6</v>
      </c>
      <c r="H34" s="73"/>
      <c r="I34" s="45"/>
      <c r="J34" s="39"/>
      <c r="K34" s="70"/>
      <c r="L34" s="45"/>
      <c r="M34" s="47" t="s">
        <v>34</v>
      </c>
      <c r="N34" s="47" t="s">
        <v>35</v>
      </c>
      <c r="O34" s="47" t="s">
        <v>35</v>
      </c>
      <c r="P34" s="47" t="s">
        <v>36</v>
      </c>
      <c r="Q34" s="74"/>
      <c r="R34" s="82"/>
      <c r="S34" s="82"/>
      <c r="T34" s="82"/>
      <c r="U34" s="82"/>
      <c r="V34" s="74"/>
      <c r="W34" s="45"/>
      <c r="X34" s="82"/>
      <c r="Y34" s="82"/>
      <c r="Z34" s="145"/>
      <c r="AA34" s="142"/>
      <c r="AB34" s="142"/>
      <c r="AC34" s="142"/>
      <c r="AD34" s="142"/>
      <c r="AE34" s="139">
        <f t="shared" si="0"/>
        <v>0</v>
      </c>
      <c r="AF34" s="41" t="e">
        <f>AE34/AE82</f>
        <v>#DIV/0!</v>
      </c>
      <c r="AG34" s="72"/>
      <c r="AH34" s="151"/>
    </row>
    <row r="35" spans="1:34" s="26" customFormat="1" ht="16.5" x14ac:dyDescent="0.3">
      <c r="A35" s="163">
        <f t="shared" si="1"/>
        <v>34</v>
      </c>
      <c r="B35" s="47" t="s">
        <v>33</v>
      </c>
      <c r="C35" s="33"/>
      <c r="D35" s="80"/>
      <c r="E35" s="105"/>
      <c r="F35" s="107"/>
      <c r="G35" s="47" t="s">
        <v>6</v>
      </c>
      <c r="H35" s="80"/>
      <c r="I35" s="33"/>
      <c r="J35" s="39"/>
      <c r="K35" s="33"/>
      <c r="L35" s="33"/>
      <c r="M35" s="47" t="s">
        <v>34</v>
      </c>
      <c r="N35" s="47" t="s">
        <v>35</v>
      </c>
      <c r="O35" s="47" t="s">
        <v>35</v>
      </c>
      <c r="P35" s="47" t="s">
        <v>36</v>
      </c>
      <c r="Q35" s="74"/>
      <c r="R35" s="82"/>
      <c r="S35" s="82"/>
      <c r="T35" s="82"/>
      <c r="U35" s="82"/>
      <c r="V35" s="112"/>
      <c r="W35" s="33"/>
      <c r="X35" s="87"/>
      <c r="Y35" s="87"/>
      <c r="Z35" s="147"/>
      <c r="AA35" s="141"/>
      <c r="AB35" s="141"/>
      <c r="AC35" s="141"/>
      <c r="AD35" s="141"/>
      <c r="AE35" s="139">
        <f t="shared" si="0"/>
        <v>0</v>
      </c>
      <c r="AF35" s="36" t="e">
        <f>AE35/AE82</f>
        <v>#DIV/0!</v>
      </c>
      <c r="AG35" s="28"/>
      <c r="AH35" s="151"/>
    </row>
    <row r="36" spans="1:34" s="26" customFormat="1" x14ac:dyDescent="0.25">
      <c r="A36" s="163">
        <f t="shared" si="1"/>
        <v>35</v>
      </c>
      <c r="B36" s="47" t="s">
        <v>33</v>
      </c>
      <c r="C36" s="42"/>
      <c r="D36" s="74"/>
      <c r="E36" s="74"/>
      <c r="F36" s="74"/>
      <c r="G36" s="47" t="s">
        <v>6</v>
      </c>
      <c r="H36" s="74"/>
      <c r="I36" s="38"/>
      <c r="J36" s="39"/>
      <c r="K36" s="70"/>
      <c r="L36" s="38"/>
      <c r="M36" s="47" t="s">
        <v>34</v>
      </c>
      <c r="N36" s="47" t="s">
        <v>35</v>
      </c>
      <c r="O36" s="47" t="s">
        <v>35</v>
      </c>
      <c r="P36" s="47" t="s">
        <v>36</v>
      </c>
      <c r="Q36" s="79"/>
      <c r="R36" s="82"/>
      <c r="S36" s="84"/>
      <c r="T36" s="84"/>
      <c r="U36" s="84"/>
      <c r="V36" s="74"/>
      <c r="W36" s="38"/>
      <c r="X36" s="82"/>
      <c r="Y36" s="82"/>
      <c r="Z36" s="145"/>
      <c r="AA36" s="142"/>
      <c r="AB36" s="142"/>
      <c r="AC36" s="142"/>
      <c r="AD36" s="142"/>
      <c r="AE36" s="139">
        <f t="shared" si="0"/>
        <v>0</v>
      </c>
      <c r="AF36" s="41" t="e">
        <f>AE36/AE82</f>
        <v>#DIV/0!</v>
      </c>
      <c r="AG36" s="72"/>
      <c r="AH36" s="151"/>
    </row>
    <row r="37" spans="1:34" s="26" customFormat="1" x14ac:dyDescent="0.25">
      <c r="A37" s="163">
        <f t="shared" si="1"/>
        <v>36</v>
      </c>
      <c r="B37" s="47" t="s">
        <v>33</v>
      </c>
      <c r="C37" s="33"/>
      <c r="D37" s="80"/>
      <c r="E37" s="81"/>
      <c r="F37" s="81"/>
      <c r="G37" s="47" t="s">
        <v>6</v>
      </c>
      <c r="H37" s="80"/>
      <c r="I37" s="33"/>
      <c r="J37" s="39"/>
      <c r="K37" s="33"/>
      <c r="L37" s="33"/>
      <c r="M37" s="47" t="s">
        <v>34</v>
      </c>
      <c r="N37" s="47" t="s">
        <v>35</v>
      </c>
      <c r="O37" s="47" t="s">
        <v>35</v>
      </c>
      <c r="P37" s="47" t="s">
        <v>36</v>
      </c>
      <c r="Q37" s="79"/>
      <c r="R37" s="85"/>
      <c r="S37" s="85"/>
      <c r="T37" s="85"/>
      <c r="U37" s="85"/>
      <c r="V37" s="81"/>
      <c r="W37" s="33"/>
      <c r="X37" s="87"/>
      <c r="Y37" s="87"/>
      <c r="Z37" s="147"/>
      <c r="AA37" s="141"/>
      <c r="AB37" s="141"/>
      <c r="AC37" s="141"/>
      <c r="AD37" s="141"/>
      <c r="AE37" s="139">
        <f t="shared" si="0"/>
        <v>0</v>
      </c>
      <c r="AF37" s="34" t="e">
        <f>AE37/AE82</f>
        <v>#DIV/0!</v>
      </c>
      <c r="AG37" s="29"/>
      <c r="AH37" s="151"/>
    </row>
    <row r="38" spans="1:34" s="26" customFormat="1" x14ac:dyDescent="0.25">
      <c r="A38" s="163">
        <f t="shared" si="1"/>
        <v>37</v>
      </c>
      <c r="B38" s="47" t="s">
        <v>33</v>
      </c>
      <c r="C38" s="71"/>
      <c r="D38" s="73"/>
      <c r="E38" s="74"/>
      <c r="F38" s="76"/>
      <c r="G38" s="47" t="s">
        <v>6</v>
      </c>
      <c r="H38" s="73"/>
      <c r="I38" s="40"/>
      <c r="J38" s="39"/>
      <c r="K38" s="70"/>
      <c r="L38" s="40"/>
      <c r="M38" s="47" t="s">
        <v>34</v>
      </c>
      <c r="N38" s="47" t="s">
        <v>35</v>
      </c>
      <c r="O38" s="47" t="s">
        <v>35</v>
      </c>
      <c r="P38" s="47" t="s">
        <v>36</v>
      </c>
      <c r="Q38" s="79"/>
      <c r="R38" s="82"/>
      <c r="S38" s="82"/>
      <c r="T38" s="82"/>
      <c r="U38" s="82"/>
      <c r="V38" s="74"/>
      <c r="W38" s="40"/>
      <c r="X38" s="82"/>
      <c r="Y38" s="82"/>
      <c r="Z38" s="145"/>
      <c r="AA38" s="148"/>
      <c r="AB38" s="140"/>
      <c r="AC38" s="140"/>
      <c r="AD38" s="140"/>
      <c r="AE38" s="139">
        <f t="shared" si="0"/>
        <v>0</v>
      </c>
      <c r="AF38" s="34" t="e">
        <f>AE38/AE82</f>
        <v>#DIV/0!</v>
      </c>
      <c r="AG38" s="30"/>
      <c r="AH38" s="151"/>
    </row>
    <row r="39" spans="1:34" s="26" customFormat="1" ht="16.5" x14ac:dyDescent="0.3">
      <c r="A39" s="163">
        <f t="shared" si="1"/>
        <v>38</v>
      </c>
      <c r="B39" s="47" t="s">
        <v>33</v>
      </c>
      <c r="C39" s="33"/>
      <c r="D39" s="80"/>
      <c r="E39" s="81"/>
      <c r="F39" s="106"/>
      <c r="G39" s="47" t="s">
        <v>6</v>
      </c>
      <c r="H39" s="80"/>
      <c r="I39" s="33"/>
      <c r="J39" s="39"/>
      <c r="K39" s="33"/>
      <c r="L39" s="33"/>
      <c r="M39" s="47" t="s">
        <v>34</v>
      </c>
      <c r="N39" s="47" t="s">
        <v>35</v>
      </c>
      <c r="O39" s="47" t="s">
        <v>35</v>
      </c>
      <c r="P39" s="47" t="s">
        <v>36</v>
      </c>
      <c r="Q39" s="79"/>
      <c r="R39" s="135"/>
      <c r="S39" s="161"/>
      <c r="T39" s="161"/>
      <c r="U39" s="161"/>
      <c r="V39" s="112"/>
      <c r="W39" s="33"/>
      <c r="X39" s="87"/>
      <c r="Y39" s="87"/>
      <c r="Z39" s="147"/>
      <c r="AA39" s="141"/>
      <c r="AB39" s="141"/>
      <c r="AC39" s="141"/>
      <c r="AD39" s="141"/>
      <c r="AE39" s="139">
        <f t="shared" si="0"/>
        <v>0</v>
      </c>
      <c r="AF39" s="37" t="e">
        <f>AE39/AE82</f>
        <v>#DIV/0!</v>
      </c>
      <c r="AG39" s="27"/>
      <c r="AH39" s="151"/>
    </row>
    <row r="40" spans="1:34" s="26" customFormat="1" x14ac:dyDescent="0.25">
      <c r="A40" s="163">
        <f t="shared" si="1"/>
        <v>39</v>
      </c>
      <c r="B40" s="47" t="s">
        <v>33</v>
      </c>
      <c r="C40" s="42"/>
      <c r="D40" s="73"/>
      <c r="E40" s="74"/>
      <c r="F40" s="75"/>
      <c r="G40" s="47" t="s">
        <v>6</v>
      </c>
      <c r="H40" s="73"/>
      <c r="I40" s="44"/>
      <c r="J40" s="39"/>
      <c r="K40" s="70"/>
      <c r="L40" s="38"/>
      <c r="M40" s="47" t="s">
        <v>34</v>
      </c>
      <c r="N40" s="47" t="s">
        <v>35</v>
      </c>
      <c r="O40" s="47" t="s">
        <v>35</v>
      </c>
      <c r="P40" s="47" t="s">
        <v>36</v>
      </c>
      <c r="Q40" s="79"/>
      <c r="R40" s="135"/>
      <c r="S40" s="161"/>
      <c r="T40" s="161"/>
      <c r="U40" s="161"/>
      <c r="V40" s="79"/>
      <c r="W40" s="43"/>
      <c r="X40" s="82"/>
      <c r="Y40" s="82"/>
      <c r="Z40" s="145"/>
      <c r="AA40" s="142"/>
      <c r="AB40" s="128"/>
      <c r="AC40" s="128"/>
      <c r="AD40" s="142"/>
      <c r="AE40" s="139">
        <f t="shared" si="0"/>
        <v>0</v>
      </c>
      <c r="AF40" s="41" t="e">
        <f>AE40/AE82</f>
        <v>#DIV/0!</v>
      </c>
      <c r="AG40" s="72"/>
      <c r="AH40" s="151"/>
    </row>
    <row r="41" spans="1:34" s="26" customFormat="1" x14ac:dyDescent="0.25">
      <c r="A41" s="163">
        <f t="shared" si="1"/>
        <v>40</v>
      </c>
      <c r="B41" s="47" t="s">
        <v>33</v>
      </c>
      <c r="C41" s="33"/>
      <c r="D41" s="156"/>
      <c r="E41" s="74"/>
      <c r="F41" s="152"/>
      <c r="G41" s="47" t="s">
        <v>6</v>
      </c>
      <c r="H41" s="152"/>
      <c r="I41" s="33"/>
      <c r="J41" s="39"/>
      <c r="K41" s="33"/>
      <c r="L41" s="33"/>
      <c r="M41" s="47" t="s">
        <v>34</v>
      </c>
      <c r="N41" s="47" t="s">
        <v>35</v>
      </c>
      <c r="O41" s="47" t="s">
        <v>35</v>
      </c>
      <c r="P41" s="47" t="s">
        <v>36</v>
      </c>
      <c r="Q41" s="79"/>
      <c r="R41" s="82"/>
      <c r="S41" s="82"/>
      <c r="T41" s="82"/>
      <c r="U41" s="82"/>
      <c r="V41" s="74"/>
      <c r="W41" s="33"/>
      <c r="X41" s="82"/>
      <c r="Y41" s="82"/>
      <c r="Z41" s="145"/>
      <c r="AA41" s="141"/>
      <c r="AB41" s="128"/>
      <c r="AC41" s="141"/>
      <c r="AD41" s="128"/>
      <c r="AE41" s="139">
        <f t="shared" si="0"/>
        <v>0</v>
      </c>
      <c r="AF41" s="35" t="e">
        <f>AE41/AE82</f>
        <v>#DIV/0!</v>
      </c>
      <c r="AG41" s="72"/>
      <c r="AH41" s="151"/>
    </row>
    <row r="42" spans="1:34" s="26" customFormat="1" x14ac:dyDescent="0.25">
      <c r="A42" s="163">
        <f t="shared" si="1"/>
        <v>41</v>
      </c>
      <c r="B42" s="47" t="s">
        <v>33</v>
      </c>
      <c r="C42" s="42"/>
      <c r="D42" s="156"/>
      <c r="E42" s="74"/>
      <c r="F42" s="74"/>
      <c r="G42" s="47" t="s">
        <v>6</v>
      </c>
      <c r="H42" s="74"/>
      <c r="I42" s="38"/>
      <c r="J42" s="39"/>
      <c r="K42" s="70"/>
      <c r="L42" s="38"/>
      <c r="M42" s="47" t="s">
        <v>34</v>
      </c>
      <c r="N42" s="47" t="s">
        <v>35</v>
      </c>
      <c r="O42" s="47" t="s">
        <v>35</v>
      </c>
      <c r="P42" s="47" t="s">
        <v>36</v>
      </c>
      <c r="Q42" s="79"/>
      <c r="R42" s="82"/>
      <c r="S42" s="84"/>
      <c r="T42" s="84"/>
      <c r="U42" s="84"/>
      <c r="V42" s="74"/>
      <c r="W42" s="38"/>
      <c r="X42" s="82"/>
      <c r="Y42" s="82"/>
      <c r="Z42" s="145"/>
      <c r="AA42" s="142"/>
      <c r="AB42" s="142"/>
      <c r="AC42" s="142"/>
      <c r="AD42" s="142"/>
      <c r="AE42" s="139">
        <f t="shared" si="0"/>
        <v>0</v>
      </c>
      <c r="AF42" s="41" t="e">
        <f>AE42/AE82</f>
        <v>#DIV/0!</v>
      </c>
      <c r="AG42" s="72" t="s">
        <v>37</v>
      </c>
      <c r="AH42" s="151"/>
    </row>
    <row r="43" spans="1:34" s="26" customFormat="1" x14ac:dyDescent="0.25">
      <c r="A43" s="163">
        <f t="shared" si="1"/>
        <v>42</v>
      </c>
      <c r="B43" s="47" t="s">
        <v>33</v>
      </c>
      <c r="C43" s="42"/>
      <c r="D43" s="73"/>
      <c r="E43" s="74"/>
      <c r="F43" s="75"/>
      <c r="G43" s="47" t="s">
        <v>6</v>
      </c>
      <c r="H43" s="73"/>
      <c r="I43" s="38"/>
      <c r="J43" s="39"/>
      <c r="K43" s="70"/>
      <c r="L43" s="38"/>
      <c r="M43" s="47" t="s">
        <v>34</v>
      </c>
      <c r="N43" s="47" t="s">
        <v>35</v>
      </c>
      <c r="O43" s="47" t="s">
        <v>35</v>
      </c>
      <c r="P43" s="47" t="s">
        <v>36</v>
      </c>
      <c r="Q43" s="123"/>
      <c r="R43" s="135"/>
      <c r="S43" s="135"/>
      <c r="T43" s="135"/>
      <c r="U43" s="135"/>
      <c r="V43" s="79"/>
      <c r="W43" s="38"/>
      <c r="X43" s="82"/>
      <c r="Y43" s="82"/>
      <c r="Z43" s="145"/>
      <c r="AA43" s="142"/>
      <c r="AB43" s="142"/>
      <c r="AC43" s="142"/>
      <c r="AD43" s="142"/>
      <c r="AE43" s="139">
        <f t="shared" si="0"/>
        <v>0</v>
      </c>
      <c r="AF43" s="41" t="e">
        <f>AE43/AE82</f>
        <v>#DIV/0!</v>
      </c>
      <c r="AG43" s="72" t="s">
        <v>37</v>
      </c>
      <c r="AH43" s="151"/>
    </row>
    <row r="44" spans="1:34" s="26" customFormat="1" x14ac:dyDescent="0.25">
      <c r="A44" s="163">
        <f t="shared" si="1"/>
        <v>43</v>
      </c>
      <c r="B44" s="47" t="s">
        <v>33</v>
      </c>
      <c r="C44" s="42"/>
      <c r="D44" s="73"/>
      <c r="E44" s="78"/>
      <c r="F44" s="75"/>
      <c r="G44" s="47" t="s">
        <v>6</v>
      </c>
      <c r="H44" s="73"/>
      <c r="I44" s="45"/>
      <c r="J44" s="39"/>
      <c r="K44" s="70"/>
      <c r="L44" s="45"/>
      <c r="M44" s="47" t="s">
        <v>34</v>
      </c>
      <c r="N44" s="47" t="s">
        <v>35</v>
      </c>
      <c r="O44" s="47" t="s">
        <v>35</v>
      </c>
      <c r="P44" s="47" t="s">
        <v>36</v>
      </c>
      <c r="Q44" s="74"/>
      <c r="R44" s="82"/>
      <c r="S44" s="82"/>
      <c r="T44" s="82"/>
      <c r="U44" s="82"/>
      <c r="V44" s="74"/>
      <c r="W44" s="45"/>
      <c r="X44" s="82"/>
      <c r="Y44" s="82"/>
      <c r="Z44" s="145"/>
      <c r="AA44" s="142"/>
      <c r="AB44" s="142"/>
      <c r="AC44" s="142"/>
      <c r="AD44" s="142"/>
      <c r="AE44" s="139">
        <f t="shared" si="0"/>
        <v>0</v>
      </c>
      <c r="AF44" s="41" t="e">
        <f>AE44/AE82</f>
        <v>#DIV/0!</v>
      </c>
      <c r="AG44" s="72"/>
      <c r="AH44" s="151"/>
    </row>
    <row r="45" spans="1:34" s="26" customFormat="1" ht="16.5" x14ac:dyDescent="0.3">
      <c r="A45" s="163">
        <f t="shared" si="1"/>
        <v>44</v>
      </c>
      <c r="B45" s="47" t="s">
        <v>33</v>
      </c>
      <c r="C45" s="33"/>
      <c r="D45" s="80"/>
      <c r="E45" s="105"/>
      <c r="F45" s="107"/>
      <c r="G45" s="47" t="s">
        <v>6</v>
      </c>
      <c r="H45" s="80"/>
      <c r="I45" s="33"/>
      <c r="J45" s="39"/>
      <c r="K45" s="33"/>
      <c r="L45" s="33"/>
      <c r="M45" s="47" t="s">
        <v>34</v>
      </c>
      <c r="N45" s="47" t="s">
        <v>35</v>
      </c>
      <c r="O45" s="47" t="s">
        <v>35</v>
      </c>
      <c r="P45" s="47" t="s">
        <v>36</v>
      </c>
      <c r="Q45" s="74"/>
      <c r="R45" s="82"/>
      <c r="S45" s="82"/>
      <c r="T45" s="82"/>
      <c r="U45" s="82"/>
      <c r="V45" s="112"/>
      <c r="W45" s="33"/>
      <c r="X45" s="87"/>
      <c r="Y45" s="87"/>
      <c r="Z45" s="147"/>
      <c r="AA45" s="141"/>
      <c r="AB45" s="141"/>
      <c r="AC45" s="141"/>
      <c r="AD45" s="141"/>
      <c r="AE45" s="139">
        <f t="shared" si="0"/>
        <v>0</v>
      </c>
      <c r="AF45" s="36" t="e">
        <f>AE45/AE82</f>
        <v>#DIV/0!</v>
      </c>
      <c r="AG45" s="28"/>
      <c r="AH45" s="151"/>
    </row>
    <row r="46" spans="1:34" s="26" customFormat="1" x14ac:dyDescent="0.25">
      <c r="A46" s="163">
        <f t="shared" si="1"/>
        <v>45</v>
      </c>
      <c r="B46" s="47" t="s">
        <v>33</v>
      </c>
      <c r="C46" s="42"/>
      <c r="D46" s="74"/>
      <c r="E46" s="74"/>
      <c r="F46" s="74"/>
      <c r="G46" s="47" t="s">
        <v>6</v>
      </c>
      <c r="H46" s="74"/>
      <c r="I46" s="38"/>
      <c r="J46" s="39"/>
      <c r="K46" s="70"/>
      <c r="L46" s="38"/>
      <c r="M46" s="47" t="s">
        <v>34</v>
      </c>
      <c r="N46" s="47" t="s">
        <v>35</v>
      </c>
      <c r="O46" s="47" t="s">
        <v>35</v>
      </c>
      <c r="P46" s="47" t="s">
        <v>36</v>
      </c>
      <c r="Q46" s="79"/>
      <c r="R46" s="82"/>
      <c r="S46" s="84"/>
      <c r="T46" s="84"/>
      <c r="U46" s="84"/>
      <c r="V46" s="74"/>
      <c r="W46" s="38"/>
      <c r="X46" s="82"/>
      <c r="Y46" s="82"/>
      <c r="Z46" s="145"/>
      <c r="AA46" s="142"/>
      <c r="AB46" s="142"/>
      <c r="AC46" s="142"/>
      <c r="AD46" s="142"/>
      <c r="AE46" s="139">
        <f t="shared" si="0"/>
        <v>0</v>
      </c>
      <c r="AF46" s="41" t="e">
        <f>AE46/AE82</f>
        <v>#DIV/0!</v>
      </c>
      <c r="AG46" s="72"/>
      <c r="AH46" s="151"/>
    </row>
    <row r="47" spans="1:34" s="26" customFormat="1" x14ac:dyDescent="0.25">
      <c r="A47" s="163">
        <f t="shared" si="1"/>
        <v>46</v>
      </c>
      <c r="B47" s="47" t="s">
        <v>33</v>
      </c>
      <c r="C47" s="33"/>
      <c r="D47" s="80"/>
      <c r="E47" s="81"/>
      <c r="F47" s="81"/>
      <c r="G47" s="47" t="s">
        <v>6</v>
      </c>
      <c r="H47" s="80"/>
      <c r="I47" s="33"/>
      <c r="J47" s="39"/>
      <c r="K47" s="33"/>
      <c r="L47" s="33"/>
      <c r="M47" s="47" t="s">
        <v>34</v>
      </c>
      <c r="N47" s="47" t="s">
        <v>35</v>
      </c>
      <c r="O47" s="47" t="s">
        <v>35</v>
      </c>
      <c r="P47" s="47" t="s">
        <v>36</v>
      </c>
      <c r="Q47" s="79"/>
      <c r="R47" s="85"/>
      <c r="S47" s="85"/>
      <c r="T47" s="85"/>
      <c r="U47" s="85"/>
      <c r="V47" s="81"/>
      <c r="W47" s="33"/>
      <c r="X47" s="87"/>
      <c r="Y47" s="87"/>
      <c r="Z47" s="147"/>
      <c r="AA47" s="141"/>
      <c r="AB47" s="141"/>
      <c r="AC47" s="141"/>
      <c r="AD47" s="141"/>
      <c r="AE47" s="139">
        <f t="shared" si="0"/>
        <v>0</v>
      </c>
      <c r="AF47" s="34" t="e">
        <f>AE47/AE82</f>
        <v>#DIV/0!</v>
      </c>
      <c r="AG47" s="29"/>
      <c r="AH47" s="151"/>
    </row>
    <row r="48" spans="1:34" s="26" customFormat="1" x14ac:dyDescent="0.25">
      <c r="A48" s="163">
        <f t="shared" si="1"/>
        <v>47</v>
      </c>
      <c r="B48" s="47" t="s">
        <v>33</v>
      </c>
      <c r="C48" s="71"/>
      <c r="D48" s="73"/>
      <c r="E48" s="74"/>
      <c r="F48" s="76"/>
      <c r="G48" s="47" t="s">
        <v>6</v>
      </c>
      <c r="H48" s="73"/>
      <c r="I48" s="40"/>
      <c r="J48" s="39"/>
      <c r="K48" s="33"/>
      <c r="L48" s="33"/>
      <c r="M48" s="47" t="s">
        <v>34</v>
      </c>
      <c r="N48" s="47" t="s">
        <v>35</v>
      </c>
      <c r="O48" s="47" t="s">
        <v>35</v>
      </c>
      <c r="P48" s="47" t="s">
        <v>36</v>
      </c>
      <c r="Q48" s="79"/>
      <c r="R48" s="82"/>
      <c r="S48" s="82"/>
      <c r="T48" s="82"/>
      <c r="U48" s="82"/>
      <c r="V48" s="74"/>
      <c r="W48" s="40"/>
      <c r="X48" s="82"/>
      <c r="Y48" s="82"/>
      <c r="Z48" s="145"/>
      <c r="AA48" s="148"/>
      <c r="AB48" s="140"/>
      <c r="AC48" s="140"/>
      <c r="AD48" s="140"/>
      <c r="AE48" s="139">
        <f t="shared" si="0"/>
        <v>0</v>
      </c>
      <c r="AF48" s="34" t="e">
        <f>AE48/AE82</f>
        <v>#DIV/0!</v>
      </c>
      <c r="AG48" s="30"/>
      <c r="AH48" s="151"/>
    </row>
    <row r="49" spans="1:34" s="26" customFormat="1" ht="16.5" x14ac:dyDescent="0.3">
      <c r="A49" s="163">
        <f t="shared" si="1"/>
        <v>48</v>
      </c>
      <c r="B49" s="47" t="s">
        <v>33</v>
      </c>
      <c r="C49" s="33"/>
      <c r="D49" s="80"/>
      <c r="E49" s="81"/>
      <c r="F49" s="106"/>
      <c r="G49" s="47" t="s">
        <v>6</v>
      </c>
      <c r="H49" s="80"/>
      <c r="I49" s="33"/>
      <c r="J49" s="39"/>
      <c r="K49" s="33"/>
      <c r="L49" s="33"/>
      <c r="M49" s="47" t="s">
        <v>34</v>
      </c>
      <c r="N49" s="47" t="s">
        <v>35</v>
      </c>
      <c r="O49" s="47" t="s">
        <v>35</v>
      </c>
      <c r="P49" s="47" t="s">
        <v>36</v>
      </c>
      <c r="Q49" s="79"/>
      <c r="R49" s="135"/>
      <c r="S49" s="161"/>
      <c r="T49" s="161"/>
      <c r="U49" s="161"/>
      <c r="V49" s="112"/>
      <c r="W49" s="33"/>
      <c r="X49" s="87"/>
      <c r="Y49" s="87"/>
      <c r="Z49" s="147"/>
      <c r="AA49" s="141"/>
      <c r="AB49" s="141"/>
      <c r="AC49" s="141"/>
      <c r="AD49" s="141"/>
      <c r="AE49" s="139">
        <f t="shared" si="0"/>
        <v>0</v>
      </c>
      <c r="AF49" s="37" t="e">
        <f>AE49/AE82</f>
        <v>#DIV/0!</v>
      </c>
      <c r="AG49" s="27"/>
      <c r="AH49" s="151"/>
    </row>
    <row r="50" spans="1:34" s="26" customFormat="1" x14ac:dyDescent="0.25">
      <c r="A50" s="163">
        <f t="shared" si="1"/>
        <v>49</v>
      </c>
      <c r="B50" s="47" t="s">
        <v>33</v>
      </c>
      <c r="C50" s="42"/>
      <c r="D50" s="73"/>
      <c r="E50" s="74"/>
      <c r="F50" s="75"/>
      <c r="G50" s="47" t="s">
        <v>6</v>
      </c>
      <c r="H50" s="73"/>
      <c r="I50" s="44"/>
      <c r="J50" s="39"/>
      <c r="K50" s="33"/>
      <c r="L50" s="33"/>
      <c r="M50" s="47" t="s">
        <v>34</v>
      </c>
      <c r="N50" s="47" t="s">
        <v>35</v>
      </c>
      <c r="O50" s="47" t="s">
        <v>35</v>
      </c>
      <c r="P50" s="47" t="s">
        <v>36</v>
      </c>
      <c r="Q50" s="79"/>
      <c r="R50" s="135"/>
      <c r="S50" s="161"/>
      <c r="T50" s="161"/>
      <c r="U50" s="161"/>
      <c r="V50" s="79"/>
      <c r="W50" s="43"/>
      <c r="X50" s="82"/>
      <c r="Y50" s="82"/>
      <c r="Z50" s="145"/>
      <c r="AA50" s="142"/>
      <c r="AB50" s="128"/>
      <c r="AC50" s="128"/>
      <c r="AD50" s="142"/>
      <c r="AE50" s="139">
        <f t="shared" si="0"/>
        <v>0</v>
      </c>
      <c r="AF50" s="41" t="e">
        <f>AE50/AE82</f>
        <v>#DIV/0!</v>
      </c>
      <c r="AG50" s="72"/>
      <c r="AH50" s="151"/>
    </row>
    <row r="51" spans="1:34" s="26" customFormat="1" x14ac:dyDescent="0.25">
      <c r="A51" s="163">
        <f t="shared" si="1"/>
        <v>50</v>
      </c>
      <c r="B51" s="47" t="s">
        <v>33</v>
      </c>
      <c r="C51" s="46"/>
      <c r="D51" s="73"/>
      <c r="E51" s="74"/>
      <c r="F51" s="75"/>
      <c r="G51" s="47" t="s">
        <v>6</v>
      </c>
      <c r="H51" s="73"/>
      <c r="I51" s="46"/>
      <c r="J51" s="39"/>
      <c r="K51" s="33"/>
      <c r="L51" s="33"/>
      <c r="M51" s="47" t="s">
        <v>34</v>
      </c>
      <c r="N51" s="47" t="s">
        <v>35</v>
      </c>
      <c r="O51" s="47" t="s">
        <v>35</v>
      </c>
      <c r="P51" s="47" t="s">
        <v>36</v>
      </c>
      <c r="Q51" s="79"/>
      <c r="R51" s="135"/>
      <c r="S51" s="121"/>
      <c r="T51" s="121"/>
      <c r="U51" s="121"/>
      <c r="V51" s="79"/>
      <c r="W51" s="46"/>
      <c r="X51" s="85"/>
      <c r="Y51" s="85"/>
      <c r="Z51" s="145"/>
      <c r="AA51" s="143"/>
      <c r="AB51" s="143"/>
      <c r="AC51" s="143"/>
      <c r="AD51" s="143"/>
      <c r="AE51" s="139">
        <f t="shared" si="0"/>
        <v>0</v>
      </c>
      <c r="AF51" s="41" t="e">
        <f>AE51/AE82</f>
        <v>#DIV/0!</v>
      </c>
      <c r="AG51" s="72"/>
      <c r="AH51" s="151"/>
    </row>
    <row r="52" spans="1:34" s="26" customFormat="1" x14ac:dyDescent="0.25">
      <c r="A52" s="163">
        <f t="shared" si="1"/>
        <v>51</v>
      </c>
      <c r="B52" s="47" t="s">
        <v>33</v>
      </c>
      <c r="C52" s="71"/>
      <c r="D52" s="73"/>
      <c r="E52" s="74"/>
      <c r="F52" s="79"/>
      <c r="G52" s="47" t="s">
        <v>6</v>
      </c>
      <c r="H52" s="74"/>
      <c r="I52" s="40"/>
      <c r="J52" s="39"/>
      <c r="K52" s="33"/>
      <c r="L52" s="33"/>
      <c r="M52" s="47" t="s">
        <v>34</v>
      </c>
      <c r="N52" s="47" t="s">
        <v>35</v>
      </c>
      <c r="O52" s="47" t="s">
        <v>35</v>
      </c>
      <c r="P52" s="47" t="s">
        <v>36</v>
      </c>
      <c r="Q52" s="79"/>
      <c r="R52" s="135"/>
      <c r="S52" s="161"/>
      <c r="T52" s="161"/>
      <c r="U52" s="161"/>
      <c r="V52" s="79"/>
      <c r="W52" s="40"/>
      <c r="X52" s="82"/>
      <c r="Y52" s="82"/>
      <c r="Z52" s="145"/>
      <c r="AA52" s="149"/>
      <c r="AB52" s="140"/>
      <c r="AC52" s="140"/>
      <c r="AD52" s="140"/>
      <c r="AE52" s="139">
        <f t="shared" si="0"/>
        <v>0</v>
      </c>
      <c r="AF52" s="41" t="e">
        <f>AE52/AE82</f>
        <v>#DIV/0!</v>
      </c>
      <c r="AG52" s="72" t="s">
        <v>37</v>
      </c>
      <c r="AH52" s="151"/>
    </row>
    <row r="53" spans="1:34" s="26" customFormat="1" x14ac:dyDescent="0.25">
      <c r="A53" s="163">
        <f t="shared" si="1"/>
        <v>52</v>
      </c>
      <c r="B53" s="47" t="s">
        <v>33</v>
      </c>
      <c r="C53" s="33"/>
      <c r="D53" s="80"/>
      <c r="E53" s="81"/>
      <c r="F53" s="81"/>
      <c r="G53" s="47" t="s">
        <v>6</v>
      </c>
      <c r="H53" s="80"/>
      <c r="I53" s="33"/>
      <c r="J53" s="39"/>
      <c r="K53" s="33"/>
      <c r="L53" s="33"/>
      <c r="M53" s="47" t="s">
        <v>34</v>
      </c>
      <c r="N53" s="47" t="s">
        <v>35</v>
      </c>
      <c r="O53" s="47" t="s">
        <v>35</v>
      </c>
      <c r="P53" s="47" t="s">
        <v>36</v>
      </c>
      <c r="Q53" s="79"/>
      <c r="R53" s="85"/>
      <c r="S53" s="85"/>
      <c r="T53" s="85"/>
      <c r="U53" s="85"/>
      <c r="V53" s="81"/>
      <c r="W53" s="33"/>
      <c r="X53" s="87"/>
      <c r="Y53" s="87"/>
      <c r="Z53" s="147"/>
      <c r="AA53" s="141"/>
      <c r="AB53" s="141"/>
      <c r="AC53" s="141"/>
      <c r="AD53" s="141"/>
      <c r="AE53" s="139">
        <f t="shared" si="0"/>
        <v>0</v>
      </c>
      <c r="AF53" s="34" t="e">
        <f>AE53/AE82</f>
        <v>#DIV/0!</v>
      </c>
      <c r="AG53" s="29"/>
      <c r="AH53" s="151"/>
    </row>
    <row r="54" spans="1:34" s="26" customFormat="1" x14ac:dyDescent="0.25">
      <c r="A54" s="163">
        <f t="shared" si="1"/>
        <v>53</v>
      </c>
      <c r="B54" s="47" t="s">
        <v>33</v>
      </c>
      <c r="C54" s="71"/>
      <c r="D54" s="73"/>
      <c r="E54" s="74"/>
      <c r="F54" s="76"/>
      <c r="G54" s="47" t="s">
        <v>6</v>
      </c>
      <c r="H54" s="73"/>
      <c r="I54" s="40"/>
      <c r="J54" s="39"/>
      <c r="K54" s="33"/>
      <c r="L54" s="33"/>
      <c r="M54" s="47" t="s">
        <v>34</v>
      </c>
      <c r="N54" s="47" t="s">
        <v>35</v>
      </c>
      <c r="O54" s="47" t="s">
        <v>35</v>
      </c>
      <c r="P54" s="47" t="s">
        <v>36</v>
      </c>
      <c r="Q54" s="79"/>
      <c r="R54" s="82"/>
      <c r="S54" s="82"/>
      <c r="T54" s="82"/>
      <c r="U54" s="82"/>
      <c r="V54" s="74"/>
      <c r="W54" s="40"/>
      <c r="X54" s="82"/>
      <c r="Y54" s="82"/>
      <c r="Z54" s="145"/>
      <c r="AA54" s="148"/>
      <c r="AB54" s="140"/>
      <c r="AC54" s="140"/>
      <c r="AD54" s="140"/>
      <c r="AE54" s="139">
        <f t="shared" si="0"/>
        <v>0</v>
      </c>
      <c r="AF54" s="34" t="e">
        <f>AE54/AE82</f>
        <v>#DIV/0!</v>
      </c>
      <c r="AG54" s="30"/>
      <c r="AH54" s="151"/>
    </row>
    <row r="55" spans="1:34" s="26" customFormat="1" ht="16.5" x14ac:dyDescent="0.3">
      <c r="A55" s="163">
        <f t="shared" si="1"/>
        <v>54</v>
      </c>
      <c r="B55" s="47" t="s">
        <v>33</v>
      </c>
      <c r="C55" s="33"/>
      <c r="D55" s="80"/>
      <c r="E55" s="81"/>
      <c r="F55" s="106"/>
      <c r="G55" s="47" t="s">
        <v>6</v>
      </c>
      <c r="H55" s="80"/>
      <c r="I55" s="33"/>
      <c r="J55" s="39"/>
      <c r="K55" s="33"/>
      <c r="L55" s="33"/>
      <c r="M55" s="47" t="s">
        <v>34</v>
      </c>
      <c r="N55" s="47" t="s">
        <v>35</v>
      </c>
      <c r="O55" s="47" t="s">
        <v>35</v>
      </c>
      <c r="P55" s="47" t="s">
        <v>36</v>
      </c>
      <c r="Q55" s="79"/>
      <c r="R55" s="135"/>
      <c r="S55" s="161"/>
      <c r="T55" s="161"/>
      <c r="U55" s="161"/>
      <c r="V55" s="112"/>
      <c r="W55" s="33"/>
      <c r="X55" s="87"/>
      <c r="Y55" s="87"/>
      <c r="Z55" s="147"/>
      <c r="AA55" s="141"/>
      <c r="AB55" s="141"/>
      <c r="AC55" s="141"/>
      <c r="AD55" s="141"/>
      <c r="AE55" s="139">
        <f t="shared" si="0"/>
        <v>0</v>
      </c>
      <c r="AF55" s="37" t="e">
        <f>AE55/AE82</f>
        <v>#DIV/0!</v>
      </c>
      <c r="AG55" s="27"/>
      <c r="AH55" s="151"/>
    </row>
    <row r="56" spans="1:34" s="26" customFormat="1" x14ac:dyDescent="0.25">
      <c r="A56" s="163">
        <f t="shared" si="1"/>
        <v>55</v>
      </c>
      <c r="B56" s="47" t="s">
        <v>33</v>
      </c>
      <c r="C56" s="42"/>
      <c r="D56" s="73"/>
      <c r="E56" s="74"/>
      <c r="F56" s="75"/>
      <c r="G56" s="47" t="s">
        <v>6</v>
      </c>
      <c r="H56" s="73"/>
      <c r="I56" s="44"/>
      <c r="J56" s="39"/>
      <c r="K56" s="33"/>
      <c r="L56" s="33"/>
      <c r="M56" s="47" t="s">
        <v>34</v>
      </c>
      <c r="N56" s="47" t="s">
        <v>35</v>
      </c>
      <c r="O56" s="47" t="s">
        <v>35</v>
      </c>
      <c r="P56" s="47" t="s">
        <v>36</v>
      </c>
      <c r="Q56" s="79"/>
      <c r="R56" s="135"/>
      <c r="S56" s="161"/>
      <c r="T56" s="161"/>
      <c r="U56" s="161"/>
      <c r="V56" s="79"/>
      <c r="W56" s="43"/>
      <c r="X56" s="82"/>
      <c r="Y56" s="82"/>
      <c r="Z56" s="145"/>
      <c r="AA56" s="142"/>
      <c r="AB56" s="128"/>
      <c r="AC56" s="128"/>
      <c r="AD56" s="142"/>
      <c r="AE56" s="139">
        <f t="shared" si="0"/>
        <v>0</v>
      </c>
      <c r="AF56" s="41" t="e">
        <f>AE56/AE82</f>
        <v>#DIV/0!</v>
      </c>
      <c r="AG56" s="72"/>
      <c r="AH56" s="151"/>
    </row>
    <row r="57" spans="1:34" s="26" customFormat="1" x14ac:dyDescent="0.25">
      <c r="A57" s="163">
        <f t="shared" si="1"/>
        <v>56</v>
      </c>
      <c r="B57" s="47" t="s">
        <v>33</v>
      </c>
      <c r="C57" s="33"/>
      <c r="D57" s="156"/>
      <c r="E57" s="74"/>
      <c r="F57" s="152"/>
      <c r="G57" s="47" t="s">
        <v>6</v>
      </c>
      <c r="H57" s="152"/>
      <c r="I57" s="33"/>
      <c r="J57" s="39"/>
      <c r="K57" s="33"/>
      <c r="L57" s="33"/>
      <c r="M57" s="47" t="s">
        <v>34</v>
      </c>
      <c r="N57" s="47" t="s">
        <v>35</v>
      </c>
      <c r="O57" s="47" t="s">
        <v>35</v>
      </c>
      <c r="P57" s="47" t="s">
        <v>36</v>
      </c>
      <c r="Q57" s="79"/>
      <c r="R57" s="82"/>
      <c r="S57" s="82"/>
      <c r="T57" s="82"/>
      <c r="U57" s="82"/>
      <c r="V57" s="74"/>
      <c r="W57" s="33"/>
      <c r="X57" s="82"/>
      <c r="Y57" s="82"/>
      <c r="Z57" s="145"/>
      <c r="AA57" s="141"/>
      <c r="AB57" s="128"/>
      <c r="AC57" s="141"/>
      <c r="AD57" s="128"/>
      <c r="AE57" s="139">
        <f t="shared" si="0"/>
        <v>0</v>
      </c>
      <c r="AF57" s="35" t="e">
        <f>AE57/AE82</f>
        <v>#DIV/0!</v>
      </c>
      <c r="AG57" s="72"/>
      <c r="AH57" s="151"/>
    </row>
    <row r="58" spans="1:34" s="26" customFormat="1" x14ac:dyDescent="0.25">
      <c r="A58" s="163">
        <f t="shared" si="1"/>
        <v>57</v>
      </c>
      <c r="B58" s="47" t="s">
        <v>33</v>
      </c>
      <c r="C58" s="42"/>
      <c r="D58" s="156"/>
      <c r="E58" s="74"/>
      <c r="F58" s="74"/>
      <c r="G58" s="47" t="s">
        <v>6</v>
      </c>
      <c r="H58" s="74"/>
      <c r="I58" s="38"/>
      <c r="J58" s="39"/>
      <c r="K58" s="33"/>
      <c r="L58" s="33"/>
      <c r="M58" s="47" t="s">
        <v>34</v>
      </c>
      <c r="N58" s="47" t="s">
        <v>35</v>
      </c>
      <c r="O58" s="47" t="s">
        <v>35</v>
      </c>
      <c r="P58" s="47" t="s">
        <v>36</v>
      </c>
      <c r="Q58" s="79"/>
      <c r="R58" s="82"/>
      <c r="S58" s="84"/>
      <c r="T58" s="84"/>
      <c r="U58" s="84"/>
      <c r="V58" s="74"/>
      <c r="W58" s="38"/>
      <c r="X58" s="82"/>
      <c r="Y58" s="82"/>
      <c r="Z58" s="145"/>
      <c r="AA58" s="142"/>
      <c r="AB58" s="142"/>
      <c r="AC58" s="142"/>
      <c r="AD58" s="142"/>
      <c r="AE58" s="139">
        <f t="shared" si="0"/>
        <v>0</v>
      </c>
      <c r="AF58" s="41" t="e">
        <f>AE58/AE82</f>
        <v>#DIV/0!</v>
      </c>
      <c r="AG58" s="72" t="s">
        <v>37</v>
      </c>
      <c r="AH58" s="151"/>
    </row>
    <row r="59" spans="1:34" s="26" customFormat="1" x14ac:dyDescent="0.25">
      <c r="A59" s="163">
        <f t="shared" si="1"/>
        <v>58</v>
      </c>
      <c r="B59" s="47" t="s">
        <v>33</v>
      </c>
      <c r="C59" s="42"/>
      <c r="D59" s="73"/>
      <c r="E59" s="74"/>
      <c r="F59" s="75"/>
      <c r="G59" s="47" t="s">
        <v>6</v>
      </c>
      <c r="H59" s="73"/>
      <c r="I59" s="38"/>
      <c r="J59" s="39"/>
      <c r="K59" s="33"/>
      <c r="L59" s="33"/>
      <c r="M59" s="47" t="s">
        <v>34</v>
      </c>
      <c r="N59" s="47" t="s">
        <v>35</v>
      </c>
      <c r="O59" s="47" t="s">
        <v>35</v>
      </c>
      <c r="P59" s="47" t="s">
        <v>36</v>
      </c>
      <c r="Q59" s="79"/>
      <c r="R59" s="135"/>
      <c r="S59" s="135"/>
      <c r="T59" s="135"/>
      <c r="U59" s="135"/>
      <c r="V59" s="79"/>
      <c r="W59" s="38"/>
      <c r="X59" s="82"/>
      <c r="Y59" s="82"/>
      <c r="Z59" s="145"/>
      <c r="AA59" s="142"/>
      <c r="AB59" s="142"/>
      <c r="AC59" s="142"/>
      <c r="AD59" s="142"/>
      <c r="AE59" s="139">
        <f t="shared" si="0"/>
        <v>0</v>
      </c>
      <c r="AF59" s="41" t="e">
        <f>AE59/AE82</f>
        <v>#DIV/0!</v>
      </c>
      <c r="AG59" s="72" t="s">
        <v>37</v>
      </c>
      <c r="AH59" s="151"/>
    </row>
    <row r="60" spans="1:34" s="26" customFormat="1" x14ac:dyDescent="0.25">
      <c r="A60" s="163">
        <f t="shared" si="1"/>
        <v>59</v>
      </c>
      <c r="B60" s="47" t="s">
        <v>33</v>
      </c>
      <c r="C60" s="42"/>
      <c r="D60" s="73"/>
      <c r="E60" s="78"/>
      <c r="F60" s="75"/>
      <c r="G60" s="47" t="s">
        <v>6</v>
      </c>
      <c r="H60" s="73"/>
      <c r="I60" s="45"/>
      <c r="J60" s="39"/>
      <c r="K60" s="33"/>
      <c r="L60" s="33"/>
      <c r="M60" s="47" t="s">
        <v>34</v>
      </c>
      <c r="N60" s="47" t="s">
        <v>35</v>
      </c>
      <c r="O60" s="47" t="s">
        <v>35</v>
      </c>
      <c r="P60" s="47" t="s">
        <v>36</v>
      </c>
      <c r="Q60" s="79"/>
      <c r="R60" s="82"/>
      <c r="S60" s="82"/>
      <c r="T60" s="82"/>
      <c r="U60" s="82"/>
      <c r="V60" s="74"/>
      <c r="W60" s="45"/>
      <c r="X60" s="82"/>
      <c r="Y60" s="82"/>
      <c r="Z60" s="145"/>
      <c r="AA60" s="142"/>
      <c r="AB60" s="142"/>
      <c r="AC60" s="142"/>
      <c r="AD60" s="142"/>
      <c r="AE60" s="139">
        <f t="shared" si="0"/>
        <v>0</v>
      </c>
      <c r="AF60" s="41" t="e">
        <f>AE60/AE82</f>
        <v>#DIV/0!</v>
      </c>
      <c r="AG60" s="72"/>
      <c r="AH60" s="151"/>
    </row>
    <row r="61" spans="1:34" s="26" customFormat="1" ht="16.5" x14ac:dyDescent="0.3">
      <c r="A61" s="163">
        <f t="shared" si="1"/>
        <v>60</v>
      </c>
      <c r="B61" s="47" t="s">
        <v>33</v>
      </c>
      <c r="C61" s="33"/>
      <c r="D61" s="80"/>
      <c r="E61" s="105"/>
      <c r="F61" s="107"/>
      <c r="G61" s="47" t="s">
        <v>6</v>
      </c>
      <c r="H61" s="80"/>
      <c r="I61" s="33"/>
      <c r="J61" s="39"/>
      <c r="K61" s="33"/>
      <c r="L61" s="33"/>
      <c r="M61" s="47" t="s">
        <v>34</v>
      </c>
      <c r="N61" s="47" t="s">
        <v>35</v>
      </c>
      <c r="O61" s="47" t="s">
        <v>35</v>
      </c>
      <c r="P61" s="47" t="s">
        <v>36</v>
      </c>
      <c r="Q61" s="79"/>
      <c r="R61" s="82"/>
      <c r="S61" s="82"/>
      <c r="T61" s="82"/>
      <c r="U61" s="82"/>
      <c r="V61" s="112"/>
      <c r="W61" s="33"/>
      <c r="X61" s="87"/>
      <c r="Y61" s="87"/>
      <c r="Z61" s="147"/>
      <c r="AA61" s="141"/>
      <c r="AB61" s="141"/>
      <c r="AC61" s="141"/>
      <c r="AD61" s="141"/>
      <c r="AE61" s="139">
        <f t="shared" si="0"/>
        <v>0</v>
      </c>
      <c r="AF61" s="36" t="e">
        <f>AE61/AE82</f>
        <v>#DIV/0!</v>
      </c>
      <c r="AG61" s="28"/>
      <c r="AH61" s="151"/>
    </row>
    <row r="62" spans="1:34" s="26" customFormat="1" x14ac:dyDescent="0.25">
      <c r="A62" s="163">
        <f t="shared" si="1"/>
        <v>61</v>
      </c>
      <c r="B62" s="47" t="s">
        <v>33</v>
      </c>
      <c r="C62" s="42"/>
      <c r="D62" s="74"/>
      <c r="E62" s="74"/>
      <c r="F62" s="74"/>
      <c r="G62" s="47" t="s">
        <v>6</v>
      </c>
      <c r="H62" s="74"/>
      <c r="I62" s="38"/>
      <c r="J62" s="39"/>
      <c r="K62" s="33"/>
      <c r="L62" s="33"/>
      <c r="M62" s="47" t="s">
        <v>34</v>
      </c>
      <c r="N62" s="47" t="s">
        <v>35</v>
      </c>
      <c r="O62" s="47" t="s">
        <v>35</v>
      </c>
      <c r="P62" s="47" t="s">
        <v>36</v>
      </c>
      <c r="Q62" s="79"/>
      <c r="R62" s="82"/>
      <c r="S62" s="84"/>
      <c r="T62" s="84"/>
      <c r="U62" s="84"/>
      <c r="V62" s="74"/>
      <c r="W62" s="38"/>
      <c r="X62" s="82"/>
      <c r="Y62" s="82"/>
      <c r="Z62" s="145"/>
      <c r="AA62" s="142"/>
      <c r="AB62" s="142"/>
      <c r="AC62" s="142"/>
      <c r="AD62" s="142"/>
      <c r="AE62" s="139">
        <f t="shared" si="0"/>
        <v>0</v>
      </c>
      <c r="AF62" s="41" t="e">
        <f>AE62/AE82</f>
        <v>#DIV/0!</v>
      </c>
      <c r="AG62" s="72"/>
      <c r="AH62" s="151"/>
    </row>
    <row r="63" spans="1:34" s="26" customFormat="1" x14ac:dyDescent="0.25">
      <c r="A63" s="163">
        <f t="shared" si="1"/>
        <v>62</v>
      </c>
      <c r="B63" s="47" t="s">
        <v>33</v>
      </c>
      <c r="C63" s="33"/>
      <c r="D63" s="80"/>
      <c r="E63" s="81"/>
      <c r="F63" s="81"/>
      <c r="G63" s="47" t="s">
        <v>6</v>
      </c>
      <c r="H63" s="80"/>
      <c r="I63" s="33"/>
      <c r="J63" s="39"/>
      <c r="K63" s="33"/>
      <c r="L63" s="33"/>
      <c r="M63" s="47" t="s">
        <v>34</v>
      </c>
      <c r="N63" s="47" t="s">
        <v>35</v>
      </c>
      <c r="O63" s="47" t="s">
        <v>35</v>
      </c>
      <c r="P63" s="47" t="s">
        <v>36</v>
      </c>
      <c r="Q63" s="79"/>
      <c r="R63" s="85"/>
      <c r="S63" s="85"/>
      <c r="T63" s="85"/>
      <c r="U63" s="85"/>
      <c r="V63" s="81"/>
      <c r="W63" s="33"/>
      <c r="X63" s="87"/>
      <c r="Y63" s="87"/>
      <c r="Z63" s="147"/>
      <c r="AA63" s="141"/>
      <c r="AB63" s="141"/>
      <c r="AC63" s="141"/>
      <c r="AD63" s="141"/>
      <c r="AE63" s="139">
        <f t="shared" si="0"/>
        <v>0</v>
      </c>
      <c r="AF63" s="34" t="e">
        <f>AE63/AE82</f>
        <v>#DIV/0!</v>
      </c>
      <c r="AG63" s="29"/>
      <c r="AH63" s="151"/>
    </row>
    <row r="64" spans="1:34" s="26" customFormat="1" x14ac:dyDescent="0.25">
      <c r="A64" s="163">
        <f t="shared" si="1"/>
        <v>63</v>
      </c>
      <c r="B64" s="47" t="s">
        <v>33</v>
      </c>
      <c r="C64" s="71"/>
      <c r="D64" s="73"/>
      <c r="E64" s="74"/>
      <c r="F64" s="76"/>
      <c r="G64" s="47" t="s">
        <v>6</v>
      </c>
      <c r="H64" s="73"/>
      <c r="I64" s="40"/>
      <c r="J64" s="39"/>
      <c r="K64" s="33"/>
      <c r="L64" s="33"/>
      <c r="M64" s="47" t="s">
        <v>34</v>
      </c>
      <c r="N64" s="47" t="s">
        <v>35</v>
      </c>
      <c r="O64" s="47" t="s">
        <v>35</v>
      </c>
      <c r="P64" s="47" t="s">
        <v>36</v>
      </c>
      <c r="Q64" s="79"/>
      <c r="R64" s="82"/>
      <c r="S64" s="82"/>
      <c r="T64" s="82"/>
      <c r="U64" s="82"/>
      <c r="V64" s="74"/>
      <c r="W64" s="40"/>
      <c r="X64" s="82"/>
      <c r="Y64" s="82"/>
      <c r="Z64" s="145"/>
      <c r="AA64" s="148"/>
      <c r="AB64" s="140"/>
      <c r="AC64" s="140"/>
      <c r="AD64" s="140"/>
      <c r="AE64" s="139">
        <f t="shared" si="0"/>
        <v>0</v>
      </c>
      <c r="AF64" s="34" t="e">
        <f>AE64/AE82</f>
        <v>#DIV/0!</v>
      </c>
      <c r="AG64" s="30"/>
      <c r="AH64" s="151"/>
    </row>
    <row r="65" spans="1:34" s="26" customFormat="1" ht="16.5" x14ac:dyDescent="0.3">
      <c r="A65" s="163">
        <f t="shared" si="1"/>
        <v>64</v>
      </c>
      <c r="B65" s="47" t="s">
        <v>33</v>
      </c>
      <c r="C65" s="33"/>
      <c r="D65" s="80"/>
      <c r="E65" s="81"/>
      <c r="F65" s="106"/>
      <c r="G65" s="47" t="s">
        <v>6</v>
      </c>
      <c r="H65" s="80"/>
      <c r="I65" s="33"/>
      <c r="J65" s="39"/>
      <c r="K65" s="33"/>
      <c r="L65" s="33"/>
      <c r="M65" s="47" t="s">
        <v>34</v>
      </c>
      <c r="N65" s="47" t="s">
        <v>35</v>
      </c>
      <c r="O65" s="47" t="s">
        <v>35</v>
      </c>
      <c r="P65" s="47" t="s">
        <v>36</v>
      </c>
      <c r="Q65" s="79"/>
      <c r="R65" s="135"/>
      <c r="S65" s="161"/>
      <c r="T65" s="161"/>
      <c r="U65" s="161"/>
      <c r="V65" s="112"/>
      <c r="W65" s="33"/>
      <c r="X65" s="87"/>
      <c r="Y65" s="87"/>
      <c r="Z65" s="147"/>
      <c r="AA65" s="141"/>
      <c r="AB65" s="141"/>
      <c r="AC65" s="141"/>
      <c r="AD65" s="141"/>
      <c r="AE65" s="139">
        <f t="shared" si="0"/>
        <v>0</v>
      </c>
      <c r="AF65" s="37" t="e">
        <f>AE65/AE82</f>
        <v>#DIV/0!</v>
      </c>
      <c r="AG65" s="27"/>
      <c r="AH65" s="151"/>
    </row>
    <row r="66" spans="1:34" s="26" customFormat="1" x14ac:dyDescent="0.25">
      <c r="A66" s="163">
        <f t="shared" si="1"/>
        <v>65</v>
      </c>
      <c r="B66" s="47" t="s">
        <v>33</v>
      </c>
      <c r="C66" s="42"/>
      <c r="D66" s="73"/>
      <c r="E66" s="74"/>
      <c r="F66" s="75"/>
      <c r="G66" s="47" t="s">
        <v>6</v>
      </c>
      <c r="H66" s="73"/>
      <c r="I66" s="44"/>
      <c r="J66" s="39"/>
      <c r="K66" s="33"/>
      <c r="L66" s="33"/>
      <c r="M66" s="47" t="s">
        <v>34</v>
      </c>
      <c r="N66" s="47" t="s">
        <v>35</v>
      </c>
      <c r="O66" s="47" t="s">
        <v>35</v>
      </c>
      <c r="P66" s="47" t="s">
        <v>36</v>
      </c>
      <c r="Q66" s="79"/>
      <c r="R66" s="135"/>
      <c r="S66" s="161"/>
      <c r="T66" s="161"/>
      <c r="U66" s="161"/>
      <c r="V66" s="79"/>
      <c r="W66" s="43"/>
      <c r="X66" s="82"/>
      <c r="Y66" s="82"/>
      <c r="Z66" s="145"/>
      <c r="AA66" s="142"/>
      <c r="AB66" s="128"/>
      <c r="AC66" s="128"/>
      <c r="AD66" s="142"/>
      <c r="AE66" s="139">
        <f t="shared" si="0"/>
        <v>0</v>
      </c>
      <c r="AF66" s="41" t="e">
        <f>AE66/AE82</f>
        <v>#DIV/0!</v>
      </c>
      <c r="AG66" s="72"/>
      <c r="AH66" s="151"/>
    </row>
    <row r="67" spans="1:34" s="26" customFormat="1" x14ac:dyDescent="0.25">
      <c r="A67" s="163">
        <f t="shared" si="1"/>
        <v>66</v>
      </c>
      <c r="B67" s="47" t="s">
        <v>33</v>
      </c>
      <c r="C67" s="46"/>
      <c r="D67" s="73"/>
      <c r="E67" s="74"/>
      <c r="F67" s="75"/>
      <c r="G67" s="47" t="s">
        <v>6</v>
      </c>
      <c r="H67" s="73"/>
      <c r="I67" s="46"/>
      <c r="J67" s="39"/>
      <c r="K67" s="33"/>
      <c r="L67" s="33"/>
      <c r="M67" s="47" t="s">
        <v>34</v>
      </c>
      <c r="N67" s="47" t="s">
        <v>35</v>
      </c>
      <c r="O67" s="47" t="s">
        <v>35</v>
      </c>
      <c r="P67" s="47" t="s">
        <v>36</v>
      </c>
      <c r="Q67" s="79"/>
      <c r="R67" s="135"/>
      <c r="S67" s="121"/>
      <c r="T67" s="121"/>
      <c r="U67" s="121"/>
      <c r="V67" s="79"/>
      <c r="W67" s="46"/>
      <c r="X67" s="85"/>
      <c r="Y67" s="85"/>
      <c r="Z67" s="145"/>
      <c r="AA67" s="143"/>
      <c r="AB67" s="143"/>
      <c r="AC67" s="143"/>
      <c r="AD67" s="143"/>
      <c r="AE67" s="139">
        <f t="shared" ref="AE67:AE81" si="2">SUM(AA67:AD67)</f>
        <v>0</v>
      </c>
      <c r="AF67" s="41" t="e">
        <f>AE67/AE82</f>
        <v>#DIV/0!</v>
      </c>
      <c r="AG67" s="72"/>
      <c r="AH67" s="151"/>
    </row>
    <row r="68" spans="1:34" s="26" customFormat="1" x14ac:dyDescent="0.25">
      <c r="A68" s="163">
        <f t="shared" ref="A68:A81" si="3">A67+1</f>
        <v>67</v>
      </c>
      <c r="B68" s="47" t="s">
        <v>33</v>
      </c>
      <c r="C68" s="71"/>
      <c r="D68" s="73"/>
      <c r="E68" s="74"/>
      <c r="F68" s="79"/>
      <c r="G68" s="47" t="s">
        <v>6</v>
      </c>
      <c r="H68" s="74"/>
      <c r="I68" s="40"/>
      <c r="J68" s="39"/>
      <c r="K68" s="33"/>
      <c r="L68" s="33"/>
      <c r="M68" s="47" t="s">
        <v>34</v>
      </c>
      <c r="N68" s="47" t="s">
        <v>35</v>
      </c>
      <c r="O68" s="47" t="s">
        <v>35</v>
      </c>
      <c r="P68" s="47" t="s">
        <v>36</v>
      </c>
      <c r="Q68" s="79"/>
      <c r="R68" s="135"/>
      <c r="S68" s="161"/>
      <c r="T68" s="161"/>
      <c r="U68" s="161"/>
      <c r="V68" s="79"/>
      <c r="W68" s="40"/>
      <c r="X68" s="82"/>
      <c r="Y68" s="82"/>
      <c r="Z68" s="145"/>
      <c r="AA68" s="149"/>
      <c r="AB68" s="140"/>
      <c r="AC68" s="140"/>
      <c r="AD68" s="140"/>
      <c r="AE68" s="139">
        <f t="shared" si="2"/>
        <v>0</v>
      </c>
      <c r="AF68" s="41" t="e">
        <f>AE68/AE82</f>
        <v>#DIV/0!</v>
      </c>
      <c r="AG68" s="72" t="s">
        <v>37</v>
      </c>
      <c r="AH68" s="151"/>
    </row>
    <row r="69" spans="1:34" s="26" customFormat="1" x14ac:dyDescent="0.25">
      <c r="A69" s="163">
        <f t="shared" si="3"/>
        <v>68</v>
      </c>
      <c r="B69" s="47" t="s">
        <v>33</v>
      </c>
      <c r="C69" s="46"/>
      <c r="D69" s="74"/>
      <c r="E69" s="78"/>
      <c r="F69" s="79"/>
      <c r="G69" s="47" t="s">
        <v>6</v>
      </c>
      <c r="H69" s="73"/>
      <c r="I69" s="46"/>
      <c r="J69" s="39"/>
      <c r="K69" s="33"/>
      <c r="L69" s="33"/>
      <c r="M69" s="47" t="s">
        <v>34</v>
      </c>
      <c r="N69" s="47" t="s">
        <v>35</v>
      </c>
      <c r="O69" s="47" t="s">
        <v>35</v>
      </c>
      <c r="P69" s="47" t="s">
        <v>36</v>
      </c>
      <c r="Q69" s="79"/>
      <c r="R69" s="135"/>
      <c r="S69" s="161"/>
      <c r="T69" s="161"/>
      <c r="U69" s="161"/>
      <c r="V69" s="74"/>
      <c r="W69" s="46"/>
      <c r="X69" s="82"/>
      <c r="Y69" s="82"/>
      <c r="Z69" s="145"/>
      <c r="AA69" s="143"/>
      <c r="AB69" s="143"/>
      <c r="AC69" s="143"/>
      <c r="AD69" s="143"/>
      <c r="AE69" s="139">
        <f t="shared" si="2"/>
        <v>0</v>
      </c>
      <c r="AF69" s="41" t="e">
        <f>AE69/AE82</f>
        <v>#DIV/0!</v>
      </c>
      <c r="AG69" s="72"/>
      <c r="AH69" s="151"/>
    </row>
    <row r="70" spans="1:34" s="26" customFormat="1" x14ac:dyDescent="0.25">
      <c r="A70" s="163">
        <f t="shared" si="3"/>
        <v>69</v>
      </c>
      <c r="B70" s="47" t="s">
        <v>33</v>
      </c>
      <c r="C70" s="42"/>
      <c r="D70" s="74"/>
      <c r="E70" s="78"/>
      <c r="F70" s="79"/>
      <c r="G70" s="47" t="s">
        <v>6</v>
      </c>
      <c r="H70" s="79"/>
      <c r="I70" s="42"/>
      <c r="J70" s="39"/>
      <c r="K70" s="33"/>
      <c r="L70" s="33"/>
      <c r="M70" s="47" t="s">
        <v>34</v>
      </c>
      <c r="N70" s="47" t="s">
        <v>35</v>
      </c>
      <c r="O70" s="47" t="s">
        <v>35</v>
      </c>
      <c r="P70" s="47" t="s">
        <v>36</v>
      </c>
      <c r="Q70" s="79"/>
      <c r="R70" s="135"/>
      <c r="S70" s="161"/>
      <c r="T70" s="161"/>
      <c r="U70" s="161"/>
      <c r="V70" s="79"/>
      <c r="W70" s="42"/>
      <c r="X70" s="86"/>
      <c r="Y70" s="86"/>
      <c r="Z70" s="145"/>
      <c r="AA70" s="142"/>
      <c r="AB70" s="128"/>
      <c r="AC70" s="157"/>
      <c r="AD70" s="128"/>
      <c r="AE70" s="139">
        <f t="shared" si="2"/>
        <v>0</v>
      </c>
      <c r="AF70" s="41" t="e">
        <f>AE70/AE82</f>
        <v>#DIV/0!</v>
      </c>
      <c r="AG70" s="72"/>
      <c r="AH70" s="151"/>
    </row>
    <row r="71" spans="1:34" s="26" customFormat="1" x14ac:dyDescent="0.25">
      <c r="A71" s="163">
        <f t="shared" si="3"/>
        <v>70</v>
      </c>
      <c r="B71" s="47" t="s">
        <v>33</v>
      </c>
      <c r="C71" s="46"/>
      <c r="D71" s="74"/>
      <c r="E71" s="78"/>
      <c r="F71" s="79"/>
      <c r="G71" s="47" t="s">
        <v>6</v>
      </c>
      <c r="H71" s="73"/>
      <c r="I71" s="46"/>
      <c r="J71" s="39"/>
      <c r="K71" s="33"/>
      <c r="L71" s="33"/>
      <c r="M71" s="47" t="s">
        <v>34</v>
      </c>
      <c r="N71" s="47" t="s">
        <v>35</v>
      </c>
      <c r="O71" s="47" t="s">
        <v>35</v>
      </c>
      <c r="P71" s="47" t="s">
        <v>36</v>
      </c>
      <c r="Q71" s="79"/>
      <c r="R71" s="82"/>
      <c r="S71" s="84"/>
      <c r="T71" s="84"/>
      <c r="U71" s="84"/>
      <c r="V71" s="79"/>
      <c r="W71" s="46"/>
      <c r="X71" s="86"/>
      <c r="Y71" s="86"/>
      <c r="Z71" s="150"/>
      <c r="AA71" s="143"/>
      <c r="AB71" s="143"/>
      <c r="AC71" s="143"/>
      <c r="AD71" s="143"/>
      <c r="AE71" s="139">
        <f t="shared" si="2"/>
        <v>0</v>
      </c>
      <c r="AF71" s="41" t="e">
        <f>AE71/AE82</f>
        <v>#DIV/0!</v>
      </c>
      <c r="AG71" s="72"/>
      <c r="AH71" s="151"/>
    </row>
    <row r="72" spans="1:34" s="26" customFormat="1" x14ac:dyDescent="0.25">
      <c r="A72" s="163">
        <f t="shared" si="3"/>
        <v>71</v>
      </c>
      <c r="B72" s="47" t="s">
        <v>33</v>
      </c>
      <c r="C72" s="46"/>
      <c r="D72" s="74"/>
      <c r="E72" s="78"/>
      <c r="F72" s="79"/>
      <c r="G72" s="47" t="s">
        <v>6</v>
      </c>
      <c r="H72" s="73"/>
      <c r="I72" s="46"/>
      <c r="J72" s="39"/>
      <c r="K72" s="33"/>
      <c r="L72" s="33"/>
      <c r="M72" s="47" t="s">
        <v>34</v>
      </c>
      <c r="N72" s="47" t="s">
        <v>35</v>
      </c>
      <c r="O72" s="47" t="s">
        <v>35</v>
      </c>
      <c r="P72" s="47" t="s">
        <v>36</v>
      </c>
      <c r="Q72" s="79"/>
      <c r="R72" s="135"/>
      <c r="S72" s="161"/>
      <c r="T72" s="161"/>
      <c r="U72" s="161"/>
      <c r="V72" s="79"/>
      <c r="W72" s="46"/>
      <c r="X72" s="86"/>
      <c r="Y72" s="86"/>
      <c r="Z72" s="150"/>
      <c r="AA72" s="143"/>
      <c r="AB72" s="143"/>
      <c r="AC72" s="143"/>
      <c r="AD72" s="143"/>
      <c r="AE72" s="139">
        <f t="shared" si="2"/>
        <v>0</v>
      </c>
      <c r="AF72" s="41" t="e">
        <f>AE72/AE82</f>
        <v>#DIV/0!</v>
      </c>
      <c r="AG72" s="72"/>
      <c r="AH72" s="151"/>
    </row>
    <row r="73" spans="1:34" s="26" customFormat="1" x14ac:dyDescent="0.25">
      <c r="A73" s="163">
        <f t="shared" si="3"/>
        <v>72</v>
      </c>
      <c r="B73" s="47" t="s">
        <v>33</v>
      </c>
      <c r="C73" s="33"/>
      <c r="D73" s="74"/>
      <c r="E73" s="78"/>
      <c r="F73" s="79"/>
      <c r="G73" s="47" t="s">
        <v>6</v>
      </c>
      <c r="H73" s="73"/>
      <c r="I73" s="33"/>
      <c r="J73" s="39"/>
      <c r="K73" s="33"/>
      <c r="L73" s="33"/>
      <c r="M73" s="47" t="s">
        <v>34</v>
      </c>
      <c r="N73" s="47" t="s">
        <v>35</v>
      </c>
      <c r="O73" s="47" t="s">
        <v>35</v>
      </c>
      <c r="P73" s="47" t="s">
        <v>36</v>
      </c>
      <c r="Q73" s="79"/>
      <c r="R73" s="158"/>
      <c r="S73" s="158"/>
      <c r="T73" s="158"/>
      <c r="U73" s="158"/>
      <c r="V73" s="79"/>
      <c r="W73" s="33"/>
      <c r="X73" s="86"/>
      <c r="Y73" s="86"/>
      <c r="Z73" s="150"/>
      <c r="AA73" s="141"/>
      <c r="AB73" s="141"/>
      <c r="AC73" s="141"/>
      <c r="AD73" s="141"/>
      <c r="AE73" s="139">
        <f t="shared" si="2"/>
        <v>0</v>
      </c>
      <c r="AF73" s="35" t="e">
        <f>AE73/AE82</f>
        <v>#DIV/0!</v>
      </c>
      <c r="AG73" s="72"/>
      <c r="AH73" s="151"/>
    </row>
    <row r="74" spans="1:34" s="26" customFormat="1" x14ac:dyDescent="0.25">
      <c r="A74" s="163">
        <f t="shared" si="3"/>
        <v>73</v>
      </c>
      <c r="B74" s="47" t="s">
        <v>33</v>
      </c>
      <c r="C74" s="33"/>
      <c r="D74" s="75"/>
      <c r="E74" s="78"/>
      <c r="F74" s="79"/>
      <c r="G74" s="47" t="s">
        <v>6</v>
      </c>
      <c r="H74" s="79"/>
      <c r="I74" s="33"/>
      <c r="J74" s="39"/>
      <c r="K74" s="33"/>
      <c r="L74" s="33"/>
      <c r="M74" s="47" t="s">
        <v>34</v>
      </c>
      <c r="N74" s="47" t="s">
        <v>35</v>
      </c>
      <c r="O74" s="47" t="s">
        <v>35</v>
      </c>
      <c r="P74" s="47" t="s">
        <v>36</v>
      </c>
      <c r="Q74" s="79"/>
      <c r="R74" s="122"/>
      <c r="S74" s="122"/>
      <c r="T74" s="122"/>
      <c r="U74" s="122"/>
      <c r="V74" s="79"/>
      <c r="W74" s="33"/>
      <c r="X74" s="86"/>
      <c r="Y74" s="86"/>
      <c r="Z74" s="145"/>
      <c r="AA74" s="141"/>
      <c r="AB74" s="144"/>
      <c r="AC74" s="141"/>
      <c r="AD74" s="141"/>
      <c r="AE74" s="139">
        <f t="shared" si="2"/>
        <v>0</v>
      </c>
      <c r="AF74" s="35" t="e">
        <f>AE74/AE82</f>
        <v>#DIV/0!</v>
      </c>
      <c r="AG74" s="72"/>
      <c r="AH74" s="151"/>
    </row>
    <row r="75" spans="1:34" s="26" customFormat="1" ht="16.5" x14ac:dyDescent="0.3">
      <c r="A75" s="163">
        <f t="shared" si="3"/>
        <v>74</v>
      </c>
      <c r="B75" s="47" t="s">
        <v>33</v>
      </c>
      <c r="C75" s="33"/>
      <c r="D75" s="80"/>
      <c r="E75" s="81"/>
      <c r="F75" s="106"/>
      <c r="G75" s="47" t="s">
        <v>6</v>
      </c>
      <c r="H75" s="80"/>
      <c r="I75" s="33"/>
      <c r="J75" s="39"/>
      <c r="K75" s="33"/>
      <c r="L75" s="33"/>
      <c r="M75" s="47" t="s">
        <v>34</v>
      </c>
      <c r="N75" s="47" t="s">
        <v>35</v>
      </c>
      <c r="O75" s="47" t="s">
        <v>35</v>
      </c>
      <c r="P75" s="47" t="s">
        <v>36</v>
      </c>
      <c r="Q75" s="79"/>
      <c r="R75" s="135"/>
      <c r="S75" s="161"/>
      <c r="T75" s="161"/>
      <c r="U75" s="161"/>
      <c r="V75" s="112"/>
      <c r="W75" s="33"/>
      <c r="X75" s="87"/>
      <c r="Y75" s="87"/>
      <c r="Z75" s="147"/>
      <c r="AA75" s="141"/>
      <c r="AB75" s="141"/>
      <c r="AC75" s="141"/>
      <c r="AD75" s="141"/>
      <c r="AE75" s="139">
        <f t="shared" si="2"/>
        <v>0</v>
      </c>
      <c r="AF75" s="37" t="e">
        <f>AE75/AE82</f>
        <v>#DIV/0!</v>
      </c>
      <c r="AG75" s="72"/>
      <c r="AH75" s="151"/>
    </row>
    <row r="76" spans="1:34" s="26" customFormat="1" x14ac:dyDescent="0.25">
      <c r="A76" s="163">
        <f t="shared" si="3"/>
        <v>75</v>
      </c>
      <c r="B76" s="47" t="s">
        <v>33</v>
      </c>
      <c r="C76" s="42"/>
      <c r="D76" s="73"/>
      <c r="E76" s="74"/>
      <c r="F76" s="75"/>
      <c r="G76" s="47" t="s">
        <v>6</v>
      </c>
      <c r="H76" s="73"/>
      <c r="I76" s="44"/>
      <c r="J76" s="39"/>
      <c r="K76" s="33"/>
      <c r="L76" s="33"/>
      <c r="M76" s="47" t="s">
        <v>34</v>
      </c>
      <c r="N76" s="47" t="s">
        <v>35</v>
      </c>
      <c r="O76" s="47" t="s">
        <v>35</v>
      </c>
      <c r="P76" s="47" t="s">
        <v>36</v>
      </c>
      <c r="Q76" s="79"/>
      <c r="R76" s="135"/>
      <c r="S76" s="161"/>
      <c r="T76" s="161"/>
      <c r="U76" s="161"/>
      <c r="V76" s="79"/>
      <c r="W76" s="43"/>
      <c r="X76" s="82"/>
      <c r="Y76" s="82"/>
      <c r="Z76" s="145"/>
      <c r="AA76" s="142"/>
      <c r="AB76" s="128"/>
      <c r="AC76" s="128"/>
      <c r="AD76" s="142"/>
      <c r="AE76" s="139">
        <f t="shared" si="2"/>
        <v>0</v>
      </c>
      <c r="AF76" s="41" t="e">
        <f>AE76/AE82</f>
        <v>#DIV/0!</v>
      </c>
      <c r="AG76" s="72"/>
      <c r="AH76" s="151"/>
    </row>
    <row r="77" spans="1:34" s="26" customFormat="1" x14ac:dyDescent="0.25">
      <c r="A77" s="163">
        <f t="shared" si="3"/>
        <v>76</v>
      </c>
      <c r="B77" s="47" t="s">
        <v>33</v>
      </c>
      <c r="C77" s="46"/>
      <c r="D77" s="73"/>
      <c r="E77" s="74"/>
      <c r="F77" s="75"/>
      <c r="G77" s="47" t="s">
        <v>6</v>
      </c>
      <c r="H77" s="73"/>
      <c r="I77" s="46"/>
      <c r="J77" s="39"/>
      <c r="K77" s="33"/>
      <c r="L77" s="33"/>
      <c r="M77" s="47" t="s">
        <v>34</v>
      </c>
      <c r="N77" s="47" t="s">
        <v>35</v>
      </c>
      <c r="O77" s="47" t="s">
        <v>35</v>
      </c>
      <c r="P77" s="47" t="s">
        <v>36</v>
      </c>
      <c r="Q77" s="79"/>
      <c r="R77" s="135"/>
      <c r="S77" s="121"/>
      <c r="T77" s="121"/>
      <c r="U77" s="121"/>
      <c r="V77" s="79"/>
      <c r="W77" s="46"/>
      <c r="X77" s="85"/>
      <c r="Y77" s="85"/>
      <c r="Z77" s="145"/>
      <c r="AA77" s="143"/>
      <c r="AB77" s="143"/>
      <c r="AC77" s="143"/>
      <c r="AD77" s="143"/>
      <c r="AE77" s="139">
        <f t="shared" si="2"/>
        <v>0</v>
      </c>
      <c r="AF77" s="41" t="e">
        <f>AE77/AE82</f>
        <v>#DIV/0!</v>
      </c>
      <c r="AG77" s="72"/>
      <c r="AH77" s="151"/>
    </row>
    <row r="78" spans="1:34" s="26" customFormat="1" x14ac:dyDescent="0.25">
      <c r="A78" s="163">
        <f t="shared" si="3"/>
        <v>77</v>
      </c>
      <c r="B78" s="47" t="s">
        <v>33</v>
      </c>
      <c r="C78" s="73"/>
      <c r="D78" s="73"/>
      <c r="E78" s="83"/>
      <c r="F78" s="74"/>
      <c r="G78" s="47" t="s">
        <v>6</v>
      </c>
      <c r="H78" s="74"/>
      <c r="I78" s="40"/>
      <c r="J78" s="39"/>
      <c r="K78" s="33"/>
      <c r="L78" s="33"/>
      <c r="M78" s="47" t="s">
        <v>34</v>
      </c>
      <c r="N78" s="47" t="s">
        <v>35</v>
      </c>
      <c r="O78" s="47" t="s">
        <v>35</v>
      </c>
      <c r="P78" s="47" t="s">
        <v>36</v>
      </c>
      <c r="Q78" s="79"/>
      <c r="R78" s="122"/>
      <c r="S78" s="122"/>
      <c r="T78" s="122"/>
      <c r="U78" s="122"/>
      <c r="V78" s="74"/>
      <c r="W78" s="40"/>
      <c r="X78" s="82"/>
      <c r="Y78" s="82"/>
      <c r="Z78" s="145"/>
      <c r="AA78" s="142"/>
      <c r="AB78" s="142"/>
      <c r="AC78" s="142"/>
      <c r="AD78" s="142"/>
      <c r="AE78" s="139">
        <f t="shared" si="2"/>
        <v>0</v>
      </c>
      <c r="AF78" s="41" t="e">
        <f>AE78/AE82</f>
        <v>#DIV/0!</v>
      </c>
      <c r="AG78" s="72"/>
      <c r="AH78" s="151"/>
    </row>
    <row r="79" spans="1:34" s="26" customFormat="1" x14ac:dyDescent="0.25">
      <c r="A79" s="163">
        <f t="shared" si="3"/>
        <v>78</v>
      </c>
      <c r="B79" s="47" t="s">
        <v>33</v>
      </c>
      <c r="C79" s="73"/>
      <c r="D79" s="73"/>
      <c r="E79" s="83"/>
      <c r="F79" s="74"/>
      <c r="G79" s="47" t="s">
        <v>6</v>
      </c>
      <c r="H79" s="74"/>
      <c r="I79" s="40"/>
      <c r="J79" s="39"/>
      <c r="K79" s="33"/>
      <c r="L79" s="33"/>
      <c r="M79" s="47" t="s">
        <v>34</v>
      </c>
      <c r="N79" s="47" t="s">
        <v>35</v>
      </c>
      <c r="O79" s="47" t="s">
        <v>35</v>
      </c>
      <c r="P79" s="47" t="s">
        <v>36</v>
      </c>
      <c r="Q79" s="79"/>
      <c r="R79" s="122"/>
      <c r="S79" s="122"/>
      <c r="T79" s="122"/>
      <c r="U79" s="122"/>
      <c r="V79" s="74"/>
      <c r="W79" s="40"/>
      <c r="X79" s="82"/>
      <c r="Y79" s="82"/>
      <c r="Z79" s="145"/>
      <c r="AA79" s="142"/>
      <c r="AB79" s="142"/>
      <c r="AC79" s="142"/>
      <c r="AD79" s="142"/>
      <c r="AE79" s="139">
        <f t="shared" si="2"/>
        <v>0</v>
      </c>
      <c r="AF79" s="41" t="e">
        <f>AE79/AE82</f>
        <v>#DIV/0!</v>
      </c>
      <c r="AG79" s="72"/>
      <c r="AH79" s="151"/>
    </row>
    <row r="80" spans="1:34" s="26" customFormat="1" x14ac:dyDescent="0.25">
      <c r="A80" s="163">
        <f t="shared" si="3"/>
        <v>79</v>
      </c>
      <c r="B80" s="47" t="s">
        <v>33</v>
      </c>
      <c r="C80" s="73"/>
      <c r="D80" s="73"/>
      <c r="E80" s="83"/>
      <c r="F80" s="74"/>
      <c r="G80" s="47" t="s">
        <v>6</v>
      </c>
      <c r="H80" s="74"/>
      <c r="I80" s="40"/>
      <c r="J80" s="39"/>
      <c r="K80" s="33"/>
      <c r="L80" s="33"/>
      <c r="M80" s="47" t="s">
        <v>34</v>
      </c>
      <c r="N80" s="47" t="s">
        <v>35</v>
      </c>
      <c r="O80" s="47" t="s">
        <v>35</v>
      </c>
      <c r="P80" s="47" t="s">
        <v>36</v>
      </c>
      <c r="Q80" s="79"/>
      <c r="R80" s="122"/>
      <c r="S80" s="122"/>
      <c r="T80" s="122"/>
      <c r="U80" s="122"/>
      <c r="V80" s="74"/>
      <c r="W80" s="40"/>
      <c r="X80" s="82"/>
      <c r="Y80" s="82"/>
      <c r="Z80" s="145"/>
      <c r="AA80" s="142"/>
      <c r="AB80" s="142"/>
      <c r="AC80" s="142"/>
      <c r="AD80" s="142"/>
      <c r="AE80" s="139">
        <f t="shared" si="2"/>
        <v>0</v>
      </c>
      <c r="AF80" s="41" t="e">
        <f>AE80/AE82</f>
        <v>#DIV/0!</v>
      </c>
      <c r="AG80" s="72"/>
      <c r="AH80" s="151"/>
    </row>
    <row r="81" spans="1:34" s="26" customFormat="1" x14ac:dyDescent="0.25">
      <c r="A81" s="163">
        <f t="shared" si="3"/>
        <v>80</v>
      </c>
      <c r="B81" s="47" t="s">
        <v>33</v>
      </c>
      <c r="C81" s="46"/>
      <c r="D81" s="74"/>
      <c r="E81" s="78"/>
      <c r="F81" s="74"/>
      <c r="G81" s="47" t="s">
        <v>6</v>
      </c>
      <c r="H81" s="79"/>
      <c r="I81" s="46"/>
      <c r="J81" s="39"/>
      <c r="K81" s="33"/>
      <c r="L81" s="33"/>
      <c r="M81" s="47" t="s">
        <v>34</v>
      </c>
      <c r="N81" s="47" t="s">
        <v>35</v>
      </c>
      <c r="O81" s="47" t="s">
        <v>35</v>
      </c>
      <c r="P81" s="47" t="s">
        <v>36</v>
      </c>
      <c r="Q81" s="79"/>
      <c r="R81" s="122"/>
      <c r="S81" s="122"/>
      <c r="T81" s="122"/>
      <c r="U81" s="122"/>
      <c r="V81" s="79"/>
      <c r="W81" s="46"/>
      <c r="X81" s="86"/>
      <c r="Y81" s="86"/>
      <c r="Z81" s="145"/>
      <c r="AA81" s="143"/>
      <c r="AB81" s="128"/>
      <c r="AC81" s="143"/>
      <c r="AD81" s="128"/>
      <c r="AE81" s="139">
        <f t="shared" si="2"/>
        <v>0</v>
      </c>
      <c r="AF81" s="41" t="e">
        <f>AE81/AE82</f>
        <v>#DIV/0!</v>
      </c>
      <c r="AG81" s="72"/>
      <c r="AH81" s="151"/>
    </row>
    <row r="82" spans="1:34" s="26" customFormat="1" x14ac:dyDescent="0.25">
      <c r="A82" s="95"/>
      <c r="B82" s="95"/>
      <c r="C82" s="99"/>
      <c r="D82" s="99"/>
      <c r="E82" s="99"/>
      <c r="F82" s="99"/>
      <c r="G82" s="95"/>
      <c r="H82" s="99"/>
      <c r="I82" s="99"/>
      <c r="J82" s="95"/>
      <c r="K82" s="99"/>
      <c r="L82" s="99"/>
      <c r="M82" s="99"/>
      <c r="N82" s="99"/>
      <c r="O82" s="99"/>
      <c r="P82" s="99"/>
      <c r="Q82" s="159"/>
      <c r="R82" s="160"/>
      <c r="S82" s="159"/>
      <c r="T82" s="159"/>
      <c r="U82" s="159"/>
      <c r="V82" s="99"/>
      <c r="W82" s="99"/>
      <c r="X82" s="113"/>
      <c r="Y82" s="113"/>
      <c r="Z82" s="114">
        <f>SUM(Z2:Z81)</f>
        <v>0</v>
      </c>
      <c r="AA82" s="114">
        <f t="shared" ref="AA82:AE82" si="4">SUM(AA2:AA81)</f>
        <v>0</v>
      </c>
      <c r="AB82" s="114">
        <f t="shared" si="4"/>
        <v>0</v>
      </c>
      <c r="AC82" s="114">
        <f>SUM(AC2:AC81)</f>
        <v>0</v>
      </c>
      <c r="AD82" s="114">
        <f t="shared" si="4"/>
        <v>0</v>
      </c>
      <c r="AE82" s="114">
        <f t="shared" si="4"/>
        <v>0</v>
      </c>
      <c r="AF82" s="118" t="e">
        <f>SUM(AF1:AF81)</f>
        <v>#DIV/0!</v>
      </c>
      <c r="AG82" s="99"/>
    </row>
    <row r="83" spans="1:34" s="50" customFormat="1" ht="45.75" thickBot="1" x14ac:dyDescent="0.75">
      <c r="A83" s="12"/>
      <c r="B83" s="12"/>
      <c r="C83" s="2"/>
      <c r="D83" s="10"/>
      <c r="E83" s="153"/>
      <c r="F83" s="154" t="s">
        <v>38</v>
      </c>
      <c r="G83" s="12"/>
      <c r="H83" s="13"/>
      <c r="I83" s="13"/>
      <c r="J83" s="3"/>
      <c r="K83" s="4"/>
      <c r="L83" s="11"/>
      <c r="M83" s="4"/>
      <c r="N83" s="12"/>
      <c r="O83" s="3"/>
      <c r="P83" s="2"/>
      <c r="Q83" s="2"/>
      <c r="R83" s="138"/>
      <c r="S83" s="2"/>
      <c r="T83" s="2"/>
      <c r="U83" s="2"/>
      <c r="V83" s="13"/>
      <c r="W83" s="13"/>
      <c r="X83" s="13"/>
      <c r="Y83" s="13"/>
      <c r="Z83" s="91"/>
      <c r="AA83" s="2"/>
      <c r="AB83" s="2"/>
      <c r="AC83" s="2"/>
      <c r="AD83" s="2"/>
      <c r="AE83" s="21"/>
      <c r="AF83" s="31"/>
      <c r="AG83" s="2"/>
    </row>
    <row r="84" spans="1:34" s="26" customFormat="1" ht="58.5" x14ac:dyDescent="0.7">
      <c r="A84" s="97"/>
      <c r="B84" s="97"/>
      <c r="C84" s="100"/>
      <c r="D84" s="103"/>
      <c r="E84" s="16" t="s">
        <v>39</v>
      </c>
      <c r="F84" s="16" t="s">
        <v>40</v>
      </c>
      <c r="G84" s="14">
        <f>COUNTIF(G1:G73,"Yes")</f>
        <v>0</v>
      </c>
      <c r="H84" s="109"/>
      <c r="I84" s="109"/>
      <c r="J84" s="14">
        <f>COUNTIF(J2:J80,"Yes")</f>
        <v>0</v>
      </c>
      <c r="K84" s="111"/>
      <c r="L84" s="101"/>
      <c r="M84" s="14">
        <f>COUNTIF(M1:M73,"Yes")</f>
        <v>0</v>
      </c>
      <c r="N84" s="14">
        <f>COUNTIF(N1:N73,"Yes")</f>
        <v>0</v>
      </c>
      <c r="O84" s="14">
        <f>COUNTIF(O1:O73,"Yes")</f>
        <v>0</v>
      </c>
      <c r="P84" s="14">
        <f>COUNTIF(P1:P73,"Active")</f>
        <v>0</v>
      </c>
      <c r="Q84" s="14">
        <f>COUNTIF(Q1:Q73,"Active")</f>
        <v>0</v>
      </c>
      <c r="R84" s="109"/>
      <c r="S84" s="109"/>
      <c r="T84" s="109"/>
      <c r="U84" s="109"/>
      <c r="V84" s="109"/>
      <c r="W84" s="109"/>
      <c r="X84" s="109"/>
      <c r="Y84" s="109"/>
      <c r="Z84" s="115"/>
      <c r="AA84" s="100"/>
      <c r="AB84" s="100"/>
      <c r="AC84" s="100"/>
      <c r="AD84" s="100"/>
      <c r="AE84" s="117"/>
      <c r="AF84" s="119"/>
      <c r="AG84" s="120"/>
    </row>
    <row r="85" spans="1:34" s="26" customFormat="1" ht="58.5" x14ac:dyDescent="0.85">
      <c r="A85" s="96"/>
      <c r="B85" s="96"/>
      <c r="C85" s="100"/>
      <c r="D85" s="102"/>
      <c r="E85" s="16" t="s">
        <v>39</v>
      </c>
      <c r="F85" s="108" t="s">
        <v>41</v>
      </c>
      <c r="G85" s="15">
        <f>COUNTIF(G1:G73,"No")</f>
        <v>0</v>
      </c>
      <c r="H85" s="109"/>
      <c r="I85" s="109"/>
      <c r="J85" s="15">
        <f>COUNTIF(J2:J80,"No")</f>
        <v>0</v>
      </c>
      <c r="K85" s="111"/>
      <c r="L85" s="101"/>
      <c r="M85" s="15">
        <f>COUNTIF(M1:M73,"No")</f>
        <v>0</v>
      </c>
      <c r="N85" s="15">
        <f>COUNTIF(N1:N73,"No")</f>
        <v>0</v>
      </c>
      <c r="O85" s="15">
        <f>COUNTIF(O1:O73,"No")</f>
        <v>0</v>
      </c>
      <c r="P85" s="15">
        <f>COUNTIF(P1:P73,"Closed")</f>
        <v>0</v>
      </c>
      <c r="Q85" s="125">
        <f>COUNTIF(Q1:Q73,"No")</f>
        <v>0</v>
      </c>
      <c r="R85" s="109"/>
      <c r="S85" s="109"/>
      <c r="T85" s="109"/>
      <c r="U85" s="109"/>
      <c r="V85" s="109"/>
      <c r="W85" s="109"/>
      <c r="X85" s="109"/>
      <c r="Y85" s="109"/>
      <c r="Z85" s="115"/>
      <c r="AA85" s="100"/>
      <c r="AB85" s="100"/>
      <c r="AC85" s="100"/>
      <c r="AD85" s="100"/>
      <c r="AE85" s="117"/>
      <c r="AF85" s="119"/>
      <c r="AG85" s="120"/>
    </row>
    <row r="86" spans="1:34" s="26" customFormat="1" ht="58.5" x14ac:dyDescent="0.85">
      <c r="A86" s="96"/>
      <c r="B86" s="96"/>
      <c r="C86" s="100"/>
      <c r="D86" s="101"/>
      <c r="E86" s="16" t="s">
        <v>39</v>
      </c>
      <c r="F86" s="108" t="s">
        <v>42</v>
      </c>
      <c r="G86" s="16">
        <f>COUNTIF(G1:G73, "")</f>
        <v>0</v>
      </c>
      <c r="H86" s="109"/>
      <c r="I86" s="109"/>
      <c r="J86" s="16">
        <f>COUNTIF(J1:J81, "")</f>
        <v>80</v>
      </c>
      <c r="K86" s="111"/>
      <c r="L86" s="101"/>
      <c r="M86" s="16">
        <f>COUNTIF(M1:M73, "")</f>
        <v>0</v>
      </c>
      <c r="N86" s="16">
        <f>COUNTIF(N1:N73, "")</f>
        <v>0</v>
      </c>
      <c r="O86" s="16">
        <f>COUNTIF(O1:O73, "")</f>
        <v>0</v>
      </c>
      <c r="P86" s="16">
        <f>COUNTIF(P1:P73, "")</f>
        <v>0</v>
      </c>
      <c r="Q86" s="126">
        <f>COUNTIF(Q1:Q81, "")</f>
        <v>80</v>
      </c>
      <c r="R86" s="109"/>
      <c r="S86" s="109"/>
      <c r="T86" s="109"/>
      <c r="U86" s="109"/>
      <c r="V86" s="109"/>
      <c r="W86" s="109"/>
      <c r="X86" s="109"/>
      <c r="Y86" s="109"/>
      <c r="Z86" s="115"/>
      <c r="AA86" s="100"/>
      <c r="AB86" s="100"/>
      <c r="AC86" s="100"/>
      <c r="AD86" s="100"/>
      <c r="AE86" s="117"/>
      <c r="AF86" s="119"/>
      <c r="AG86" s="120"/>
    </row>
    <row r="87" spans="1:34" s="26" customFormat="1" ht="58.5" x14ac:dyDescent="0.85">
      <c r="A87" s="96"/>
      <c r="B87" s="96"/>
      <c r="C87" s="100"/>
      <c r="D87" s="101"/>
      <c r="E87" s="16" t="s">
        <v>39</v>
      </c>
      <c r="F87" s="108" t="s">
        <v>43</v>
      </c>
      <c r="G87" s="16">
        <f>COUNTIF(G1:G73,"N/A")</f>
        <v>0</v>
      </c>
      <c r="H87" s="109"/>
      <c r="I87" s="109"/>
      <c r="J87" s="16">
        <f>COUNTIF(J1:J73,"N/A")</f>
        <v>0</v>
      </c>
      <c r="K87" s="111"/>
      <c r="L87" s="101"/>
      <c r="M87" s="16">
        <f>COUNTIF(M1:M73,"N/A")</f>
        <v>0</v>
      </c>
      <c r="N87" s="16">
        <f>COUNTIF(N1:N73,"N/A")</f>
        <v>0</v>
      </c>
      <c r="O87" s="16">
        <f>COUNTIF(O1:O73,"N/A")</f>
        <v>0</v>
      </c>
      <c r="P87" s="16">
        <f>COUNTIF(P1:P73,"N/A")</f>
        <v>0</v>
      </c>
      <c r="Q87" s="126">
        <f>COUNTIF(Q1:Q73,"N/A")</f>
        <v>0</v>
      </c>
      <c r="R87" s="109"/>
      <c r="S87" s="109"/>
      <c r="T87" s="109"/>
      <c r="U87" s="109"/>
      <c r="V87" s="109"/>
      <c r="W87" s="109"/>
      <c r="X87" s="109"/>
      <c r="Y87" s="109"/>
      <c r="Z87" s="115"/>
      <c r="AA87" s="100"/>
      <c r="AB87" s="100"/>
      <c r="AC87" s="100"/>
      <c r="AD87" s="100"/>
      <c r="AE87" s="117"/>
      <c r="AF87" s="119"/>
      <c r="AG87" s="120"/>
    </row>
    <row r="88" spans="1:34" s="26" customFormat="1" ht="58.5" x14ac:dyDescent="0.85">
      <c r="A88" s="96"/>
      <c r="B88" s="96"/>
      <c r="C88" s="100"/>
      <c r="D88" s="101"/>
      <c r="E88" s="16" t="s">
        <v>39</v>
      </c>
      <c r="F88" s="108" t="s">
        <v>44</v>
      </c>
      <c r="G88" s="16">
        <f>COUNTIF(G1:G73,"TBD")</f>
        <v>0</v>
      </c>
      <c r="H88" s="109"/>
      <c r="I88" s="109"/>
      <c r="J88" s="16">
        <f>COUNTIF(J1:J73,"TBD")</f>
        <v>0</v>
      </c>
      <c r="K88" s="111"/>
      <c r="L88" s="103"/>
      <c r="M88" s="16">
        <f>COUNTIF(M1:M73,"TBD")</f>
        <v>0</v>
      </c>
      <c r="N88" s="16">
        <f>COUNTIF(N1:N73,"TBD")</f>
        <v>0</v>
      </c>
      <c r="O88" s="16">
        <f>COUNTIF(O1:O73,"TBD")</f>
        <v>0</v>
      </c>
      <c r="P88" s="16">
        <f>COUNTIF(P1:P73,"TBD")</f>
        <v>0</v>
      </c>
      <c r="Q88" s="126">
        <f>COUNTIF(Q1:Q73,"TBD")</f>
        <v>0</v>
      </c>
      <c r="R88" s="109"/>
      <c r="S88" s="109"/>
      <c r="T88" s="109"/>
      <c r="U88" s="109"/>
      <c r="V88" s="109"/>
      <c r="W88" s="109"/>
      <c r="X88" s="109"/>
      <c r="Y88" s="109"/>
      <c r="Z88" s="115"/>
      <c r="AA88" s="100"/>
      <c r="AB88" s="100"/>
      <c r="AC88" s="100"/>
      <c r="AD88" s="100"/>
      <c r="AE88" s="117"/>
      <c r="AF88" s="119"/>
      <c r="AG88" s="120"/>
    </row>
    <row r="89" spans="1:34" s="26" customFormat="1" ht="33" x14ac:dyDescent="0.85">
      <c r="A89" s="98"/>
      <c r="B89" s="98" t="s">
        <v>45</v>
      </c>
      <c r="C89" s="98" t="s">
        <v>46</v>
      </c>
      <c r="D89" s="104"/>
      <c r="E89" s="16" t="s">
        <v>39</v>
      </c>
      <c r="F89" s="108" t="s">
        <v>47</v>
      </c>
      <c r="G89" s="110">
        <f t="shared" ref="G89" si="5">SUM(G84:G88)</f>
        <v>0</v>
      </c>
      <c r="H89" s="110">
        <f t="shared" ref="H89:P89" si="6">SUM(H84:H88)</f>
        <v>0</v>
      </c>
      <c r="I89" s="110">
        <f t="shared" si="6"/>
        <v>0</v>
      </c>
      <c r="J89" s="110">
        <f t="shared" si="6"/>
        <v>80</v>
      </c>
      <c r="K89" s="110">
        <f t="shared" si="6"/>
        <v>0</v>
      </c>
      <c r="L89" s="110">
        <f t="shared" si="6"/>
        <v>0</v>
      </c>
      <c r="M89" s="110">
        <f t="shared" si="6"/>
        <v>0</v>
      </c>
      <c r="N89" s="110">
        <f t="shared" si="6"/>
        <v>0</v>
      </c>
      <c r="O89" s="110">
        <f t="shared" si="6"/>
        <v>0</v>
      </c>
      <c r="P89" s="110">
        <f t="shared" si="6"/>
        <v>0</v>
      </c>
      <c r="Q89" s="127">
        <f>SUM(Q85:Q88)</f>
        <v>80</v>
      </c>
      <c r="R89" s="136">
        <f>SUM(R85:R88)</f>
        <v>0</v>
      </c>
      <c r="S89" s="110">
        <f>SUM(S85:S88)</f>
        <v>0</v>
      </c>
      <c r="T89" s="110">
        <f>SUM(T85:T88)</f>
        <v>0</v>
      </c>
      <c r="U89" s="110">
        <f>SUM(U85:U88)</f>
        <v>0</v>
      </c>
      <c r="V89" s="110">
        <f t="shared" ref="V89:AG89" si="7">SUM(V84:V88)</f>
        <v>0</v>
      </c>
      <c r="W89" s="110">
        <f t="shared" si="7"/>
        <v>0</v>
      </c>
      <c r="X89" s="110">
        <f t="shared" si="7"/>
        <v>0</v>
      </c>
      <c r="Y89" s="110">
        <f t="shared" si="7"/>
        <v>0</v>
      </c>
      <c r="Z89" s="116">
        <f t="shared" si="7"/>
        <v>0</v>
      </c>
      <c r="AA89" s="110">
        <f t="shared" si="7"/>
        <v>0</v>
      </c>
      <c r="AB89" s="110">
        <f t="shared" si="7"/>
        <v>0</v>
      </c>
      <c r="AC89" s="110">
        <f t="shared" si="7"/>
        <v>0</v>
      </c>
      <c r="AD89" s="110">
        <f t="shared" si="7"/>
        <v>0</v>
      </c>
      <c r="AE89" s="110">
        <f t="shared" si="7"/>
        <v>0</v>
      </c>
      <c r="AF89" s="110">
        <f t="shared" si="7"/>
        <v>0</v>
      </c>
      <c r="AG89" s="110">
        <f t="shared" si="7"/>
        <v>0</v>
      </c>
    </row>
    <row r="90" spans="1:34" s="6" customFormat="1" ht="29.25" x14ac:dyDescent="0.75">
      <c r="A90" s="25"/>
      <c r="B90" s="5"/>
      <c r="C90" s="9"/>
      <c r="D90" s="5"/>
      <c r="F90" s="17"/>
      <c r="G90" s="5"/>
      <c r="H90" s="17"/>
      <c r="I90" s="17"/>
      <c r="J90" s="8"/>
      <c r="K90" s="17"/>
      <c r="L90" s="17"/>
      <c r="M90" s="17"/>
      <c r="N90" s="18"/>
      <c r="O90" s="8"/>
      <c r="P90" s="1"/>
      <c r="Q90" s="88">
        <f>P92+1</f>
        <v>16</v>
      </c>
      <c r="R90" s="137">
        <f t="shared" ref="C90:AG92" si="8">Q90+1</f>
        <v>17</v>
      </c>
      <c r="S90" s="20">
        <f t="shared" si="8"/>
        <v>18</v>
      </c>
      <c r="T90" s="20">
        <f t="shared" si="8"/>
        <v>19</v>
      </c>
      <c r="U90" s="20">
        <f t="shared" si="8"/>
        <v>20</v>
      </c>
      <c r="V90" s="17"/>
      <c r="W90" s="17"/>
      <c r="X90" s="89"/>
      <c r="Y90" s="89"/>
      <c r="Z90" s="92"/>
      <c r="AA90" s="9"/>
      <c r="AB90" s="9"/>
      <c r="AC90" s="9"/>
      <c r="AD90" s="9"/>
      <c r="AE90" s="22"/>
      <c r="AF90" s="32"/>
    </row>
    <row r="91" spans="1:34" s="6" customFormat="1" ht="25.5" x14ac:dyDescent="0.7">
      <c r="A91" s="25"/>
      <c r="B91" s="5"/>
      <c r="C91" s="9"/>
      <c r="D91" s="5"/>
      <c r="G91" s="5"/>
      <c r="J91" s="18"/>
      <c r="K91" s="17"/>
      <c r="L91" s="7"/>
      <c r="N91" s="8"/>
      <c r="O91" s="18"/>
      <c r="P91" s="1"/>
      <c r="Q91" s="9"/>
      <c r="R91" s="77"/>
      <c r="S91" s="9"/>
      <c r="T91" s="9"/>
      <c r="U91" s="9"/>
      <c r="X91" s="90"/>
      <c r="Y91" s="90"/>
      <c r="Z91" s="92"/>
      <c r="AA91" s="9"/>
      <c r="AB91" s="9"/>
      <c r="AC91" s="9"/>
      <c r="AD91" s="9"/>
      <c r="AE91" s="22"/>
      <c r="AF91" s="32"/>
    </row>
    <row r="92" spans="1:34" s="50" customFormat="1" ht="29.25" x14ac:dyDescent="0.75">
      <c r="A92" s="20">
        <v>1</v>
      </c>
      <c r="B92" s="20">
        <f>A92+1</f>
        <v>2</v>
      </c>
      <c r="C92" s="20">
        <f t="shared" si="8"/>
        <v>3</v>
      </c>
      <c r="D92" s="20">
        <f t="shared" si="8"/>
        <v>4</v>
      </c>
      <c r="E92" s="20">
        <f t="shared" si="8"/>
        <v>5</v>
      </c>
      <c r="F92" s="20">
        <f t="shared" si="8"/>
        <v>6</v>
      </c>
      <c r="G92" s="20">
        <f>F92+1</f>
        <v>7</v>
      </c>
      <c r="H92" s="20">
        <f>F92+1</f>
        <v>7</v>
      </c>
      <c r="I92" s="20">
        <f t="shared" si="8"/>
        <v>8</v>
      </c>
      <c r="J92" s="20">
        <f t="shared" si="8"/>
        <v>9</v>
      </c>
      <c r="K92" s="20">
        <f t="shared" si="8"/>
        <v>10</v>
      </c>
      <c r="L92" s="20">
        <f t="shared" si="8"/>
        <v>11</v>
      </c>
      <c r="M92" s="20">
        <f t="shared" si="8"/>
        <v>12</v>
      </c>
      <c r="N92" s="20">
        <f t="shared" si="8"/>
        <v>13</v>
      </c>
      <c r="O92" s="20">
        <f t="shared" si="8"/>
        <v>14</v>
      </c>
      <c r="P92" s="20">
        <f t="shared" si="8"/>
        <v>15</v>
      </c>
      <c r="Q92" s="9"/>
      <c r="R92" s="77"/>
      <c r="S92" s="9"/>
      <c r="T92" s="9"/>
      <c r="U92" s="9"/>
      <c r="V92" s="20">
        <f>U90+1</f>
        <v>21</v>
      </c>
      <c r="W92" s="20">
        <f t="shared" si="8"/>
        <v>22</v>
      </c>
      <c r="X92" s="20">
        <f t="shared" si="8"/>
        <v>23</v>
      </c>
      <c r="Y92" s="20">
        <f t="shared" si="8"/>
        <v>24</v>
      </c>
      <c r="Z92" s="94">
        <f t="shared" si="8"/>
        <v>25</v>
      </c>
      <c r="AA92" s="20">
        <f t="shared" si="8"/>
        <v>26</v>
      </c>
      <c r="AB92" s="20" t="e">
        <f>#REF!+1</f>
        <v>#REF!</v>
      </c>
      <c r="AC92" s="20" t="e">
        <f>#REF!+1</f>
        <v>#REF!</v>
      </c>
      <c r="AD92" s="20" t="e">
        <f>#REF!+1</f>
        <v>#REF!</v>
      </c>
      <c r="AE92" s="20" t="e">
        <f t="shared" si="8"/>
        <v>#REF!</v>
      </c>
      <c r="AF92" s="20" t="e">
        <f t="shared" si="8"/>
        <v>#REF!</v>
      </c>
      <c r="AG92" s="20" t="e">
        <f t="shared" si="8"/>
        <v>#REF!</v>
      </c>
    </row>
  </sheetData>
  <sheetProtection selectLockedCells="1" selectUnlockedCells="1"/>
  <autoFilter ref="A1:AG89" xr:uid="{00000000-0001-0000-0000-000000000000}">
    <sortState xmlns:xlrd2="http://schemas.microsoft.com/office/spreadsheetml/2017/richdata2" ref="A2:AG90">
      <sortCondition ref="E1:E89"/>
    </sortState>
  </autoFilter>
  <dataConsolidate/>
  <phoneticPr fontId="20" type="noConversion"/>
  <conditionalFormatting sqref="P2:P89">
    <cfRule type="cellIs" dxfId="20" priority="17" operator="equal">
      <formula>"Closed"</formula>
    </cfRule>
    <cfRule type="cellIs" dxfId="19" priority="18" operator="equal">
      <formula>"Active"</formula>
    </cfRule>
  </conditionalFormatting>
  <conditionalFormatting sqref="M2:M89">
    <cfRule type="cellIs" dxfId="18" priority="13" operator="equal">
      <formula>"Yes"</formula>
    </cfRule>
    <cfRule type="cellIs" dxfId="17" priority="14" operator="equal">
      <formula>"No"</formula>
    </cfRule>
  </conditionalFormatting>
  <conditionalFormatting sqref="N2:P89">
    <cfRule type="cellIs" dxfId="16" priority="11" operator="equal">
      <formula>"N/A"</formula>
    </cfRule>
    <cfRule type="cellIs" dxfId="15" priority="12" operator="equal">
      <formula>"Yes"</formula>
    </cfRule>
  </conditionalFormatting>
  <conditionalFormatting sqref="Q84">
    <cfRule type="cellIs" dxfId="14" priority="9" operator="equal">
      <formula>"Closed"</formula>
    </cfRule>
    <cfRule type="cellIs" dxfId="13" priority="10" operator="equal">
      <formula>"Active"</formula>
    </cfRule>
  </conditionalFormatting>
  <conditionalFormatting sqref="Q84">
    <cfRule type="cellIs" dxfId="12" priority="7" operator="equal">
      <formula>"N/A"</formula>
    </cfRule>
    <cfRule type="cellIs" dxfId="11" priority="8" operator="equal">
      <formula>"Yes"</formula>
    </cfRule>
  </conditionalFormatting>
  <conditionalFormatting sqref="Q83:U83">
    <cfRule type="cellIs" dxfId="10" priority="5" operator="equal">
      <formula>"Closed"</formula>
    </cfRule>
    <cfRule type="cellIs" dxfId="9" priority="6" operator="equal">
      <formula>"Active"</formula>
    </cfRule>
  </conditionalFormatting>
  <conditionalFormatting sqref="Q83:U83">
    <cfRule type="cellIs" dxfId="8" priority="3" operator="equal">
      <formula>"N/A"</formula>
    </cfRule>
    <cfRule type="cellIs" dxfId="7" priority="4" operator="equal">
      <formula>"Yes"</formula>
    </cfRule>
  </conditionalFormatting>
  <conditionalFormatting sqref="G84:G89">
    <cfRule type="cellIs" dxfId="6" priority="1" operator="equal">
      <formula>"Yes"</formula>
    </cfRule>
    <cfRule type="cellIs" dxfId="5" priority="2" operator="equal">
      <formula>"No"</formula>
    </cfRule>
  </conditionalFormatting>
  <hyperlinks>
    <hyperlink ref="L91" r:id="rId1" display="Theresa.chartier@atlanticare.org" xr:uid="{DAE69B1B-A12F-4128-B4A6-41CBDF0A56BE}"/>
  </hyperlinks>
  <pageMargins left="0.25" right="0.25" top="0.75" bottom="0.75" header="0.3" footer="0.3"/>
  <pageSetup paperSize="5" orientation="landscape" r:id="rId2"/>
  <headerFooter>
    <oddFooter>&amp;LOIT-0234 (02/15/2023)&amp;CProject Status&amp;RPage &amp;P of &amp;N</oddFooter>
  </headerFooter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Title="Invalid Choice" error="Please choose a value from Dropdown !" xr:uid="{4DFC5B6B-C3C9-4438-AB26-40A3D2E19219}">
          <x14:formula1>
            <xm:f>'Master-Do.NOT.modify'!$H$4:$H$6</xm:f>
          </x14:formula1>
          <xm:sqref>Q83:Q84 P2:P89 R83:U83</xm:sqref>
        </x14:dataValidation>
        <x14:dataValidation type="list" allowBlank="1" showInputMessage="1" showErrorMessage="1" errorTitle="Invalid Choice" error="Please choose a value from Dropdown !" xr:uid="{E7182921-FA57-40C9-A667-0C2F91692721}">
          <x14:formula1>
            <xm:f>'Master-Do.NOT.modify'!$D$4:$D$6</xm:f>
          </x14:formula1>
          <xm:sqref>M2:M89 G84:G89</xm:sqref>
        </x14:dataValidation>
        <x14:dataValidation type="list" allowBlank="1" showInputMessage="1" showErrorMessage="1" errorTitle="Invalid Choice" error="Please choose a value from Dropdown !" xr:uid="{2750DA9E-4817-438B-AF75-825C9FD35639}">
          <x14:formula1>
            <xm:f>'Master-Do.NOT.modify'!$F$4:$F$6</xm:f>
          </x14:formula1>
          <xm:sqref>N2:N89</xm:sqref>
        </x14:dataValidation>
        <x14:dataValidation type="list" allowBlank="1" showInputMessage="1" showErrorMessage="1" errorTitle="Invalid Choice" error="Please choose a value from Dropdown !" xr:uid="{41CD48AF-3A3B-4442-961C-97AC28F0DAD7}">
          <x14:formula1>
            <xm:f>'Master-Do.NOT.modify'!$G$4:$G$6</xm:f>
          </x14:formula1>
          <xm:sqref>O2:O89</xm:sqref>
        </x14:dataValidation>
        <x14:dataValidation type="list" allowBlank="1" showInputMessage="1" showErrorMessage="1" errorTitle="Invalid Choice !" error="Please Choose from Dropdown !" promptTitle="Agency-Names-List" xr:uid="{6EEC8892-3417-4274-B10A-AA12B551CB89}">
          <x14:formula1>
            <xm:f>'Master-Do.NOT.modify'!$A$4:$A$72</xm:f>
          </x14:formula1>
          <xm:sqref>B2:B89 G82:G83</xm:sqref>
        </x14:dataValidation>
        <x14:dataValidation type="list" allowBlank="1" showInputMessage="1" showErrorMessage="1" errorTitle="Invalid Choice !" error="Please Choose from Dropdown !" promptTitle="Project Type List" xr:uid="{A6683D11-946E-4A1E-BC37-EB82E144262D}">
          <x14:formula1>
            <xm:f>'Master-Do.NOT.modify'!$D$9:$D$20</xm:f>
          </x14:formula1>
          <xm:sqref>G2:G81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11665-02C4-490D-AECE-6398DB919DCA}">
  <dimension ref="A1:Q20"/>
  <sheetViews>
    <sheetView workbookViewId="0">
      <selection sqref="A1:C1"/>
    </sheetView>
  </sheetViews>
  <sheetFormatPr defaultColWidth="8.85546875" defaultRowHeight="21" x14ac:dyDescent="0.55000000000000004"/>
  <cols>
    <col min="1" max="1" width="4.85546875" style="52" customWidth="1"/>
    <col min="2" max="2" width="51.140625" style="52" customWidth="1"/>
    <col min="3" max="3" width="32.7109375" style="52" customWidth="1"/>
    <col min="4" max="4" width="18" style="52" customWidth="1"/>
    <col min="5" max="5" width="33" style="52" customWidth="1"/>
    <col min="6" max="16384" width="8.85546875" style="52"/>
  </cols>
  <sheetData>
    <row r="1" spans="1:17" s="49" customFormat="1" ht="19.5" customHeight="1" x14ac:dyDescent="0.55000000000000004">
      <c r="A1" s="190" t="s">
        <v>48</v>
      </c>
      <c r="B1" s="190"/>
      <c r="C1" s="190"/>
      <c r="D1" s="51"/>
      <c r="E1" s="51"/>
      <c r="F1" s="51"/>
      <c r="G1" s="51"/>
    </row>
    <row r="2" spans="1:17" ht="21.75" thickBot="1" x14ac:dyDescent="0.6">
      <c r="F2" s="49"/>
      <c r="G2" s="49"/>
      <c r="H2" s="49"/>
    </row>
    <row r="3" spans="1:17" ht="21.75" thickBot="1" x14ac:dyDescent="0.6">
      <c r="A3" s="179"/>
      <c r="B3" s="177" t="s">
        <v>49</v>
      </c>
      <c r="C3" s="178"/>
      <c r="E3" s="53"/>
      <c r="F3" s="49"/>
      <c r="G3" s="49"/>
      <c r="H3" s="49"/>
      <c r="I3" s="54"/>
      <c r="J3" s="54"/>
      <c r="K3" s="54"/>
      <c r="L3" s="54"/>
      <c r="M3" s="54"/>
      <c r="N3" s="54"/>
      <c r="O3" s="54"/>
      <c r="P3" s="55"/>
      <c r="Q3" s="55"/>
    </row>
    <row r="4" spans="1:17" ht="14.25" customHeight="1" x14ac:dyDescent="0.55000000000000004">
      <c r="A4" s="187">
        <v>1</v>
      </c>
      <c r="B4" s="171" t="s">
        <v>50</v>
      </c>
      <c r="C4" s="172"/>
      <c r="E4" s="56"/>
      <c r="F4" s="49"/>
      <c r="G4" s="49"/>
      <c r="H4" s="49"/>
      <c r="I4" s="54"/>
      <c r="J4" s="54"/>
      <c r="K4" s="54"/>
      <c r="L4" s="54"/>
      <c r="M4" s="54"/>
      <c r="N4" s="54"/>
      <c r="O4" s="54"/>
      <c r="P4" s="55"/>
      <c r="Q4" s="55"/>
    </row>
    <row r="5" spans="1:17" ht="14.25" customHeight="1" x14ac:dyDescent="0.55000000000000004">
      <c r="A5" s="188"/>
      <c r="B5" s="173" t="s">
        <v>51</v>
      </c>
      <c r="C5" s="174"/>
      <c r="D5" s="56"/>
      <c r="E5" s="56"/>
      <c r="F5" s="49"/>
      <c r="G5" s="49"/>
      <c r="H5" s="49"/>
      <c r="I5" s="56"/>
      <c r="J5" s="56"/>
      <c r="K5" s="54"/>
      <c r="L5" s="54"/>
      <c r="M5" s="54"/>
      <c r="N5" s="54"/>
      <c r="O5" s="54"/>
      <c r="P5" s="55"/>
      <c r="Q5" s="55"/>
    </row>
    <row r="6" spans="1:17" ht="15" customHeight="1" thickBot="1" x14ac:dyDescent="0.6">
      <c r="A6" s="189"/>
      <c r="B6" s="175" t="s">
        <v>52</v>
      </c>
      <c r="C6" s="176"/>
      <c r="F6" s="49"/>
      <c r="G6" s="49"/>
      <c r="H6" s="49"/>
    </row>
    <row r="7" spans="1:17" x14ac:dyDescent="0.55000000000000004">
      <c r="A7" s="187">
        <v>2</v>
      </c>
      <c r="B7" s="171" t="s">
        <v>50</v>
      </c>
      <c r="C7" s="172"/>
      <c r="E7" s="56"/>
      <c r="F7" s="49"/>
      <c r="G7" s="49"/>
      <c r="H7" s="49"/>
      <c r="I7" s="54"/>
      <c r="J7" s="54"/>
      <c r="K7" s="54"/>
      <c r="L7" s="54"/>
      <c r="M7" s="54"/>
      <c r="N7" s="54"/>
      <c r="O7" s="54"/>
      <c r="P7" s="55"/>
      <c r="Q7" s="55"/>
    </row>
    <row r="8" spans="1:17" x14ac:dyDescent="0.55000000000000004">
      <c r="A8" s="188"/>
      <c r="B8" s="173" t="s">
        <v>51</v>
      </c>
      <c r="C8" s="174"/>
      <c r="D8" s="56"/>
      <c r="E8" s="56"/>
      <c r="F8" s="49"/>
      <c r="G8" s="49"/>
      <c r="H8" s="49"/>
      <c r="I8" s="56"/>
      <c r="J8" s="56"/>
      <c r="K8" s="54"/>
      <c r="L8" s="54"/>
      <c r="M8" s="54"/>
      <c r="N8" s="54"/>
      <c r="O8" s="54"/>
      <c r="P8" s="55"/>
      <c r="Q8" s="55"/>
    </row>
    <row r="9" spans="1:17" ht="21.75" thickBot="1" x14ac:dyDescent="0.6">
      <c r="A9" s="189"/>
      <c r="B9" s="175" t="s">
        <v>52</v>
      </c>
      <c r="C9" s="176"/>
      <c r="F9" s="49"/>
      <c r="G9" s="49"/>
      <c r="H9" s="49"/>
    </row>
    <row r="10" spans="1:17" x14ac:dyDescent="0.55000000000000004">
      <c r="A10" s="187">
        <v>3</v>
      </c>
      <c r="B10" s="171" t="s">
        <v>50</v>
      </c>
      <c r="C10" s="172"/>
      <c r="E10" s="56"/>
      <c r="F10" s="49"/>
      <c r="G10" s="49"/>
      <c r="H10" s="49"/>
      <c r="I10" s="54"/>
      <c r="J10" s="54"/>
      <c r="K10" s="54"/>
      <c r="L10" s="54"/>
      <c r="M10" s="54"/>
      <c r="N10" s="54"/>
      <c r="O10" s="54"/>
      <c r="P10" s="55"/>
      <c r="Q10" s="55"/>
    </row>
    <row r="11" spans="1:17" x14ac:dyDescent="0.55000000000000004">
      <c r="A11" s="188"/>
      <c r="B11" s="173" t="s">
        <v>51</v>
      </c>
      <c r="C11" s="174"/>
      <c r="D11" s="56"/>
      <c r="E11" s="56"/>
      <c r="F11" s="49"/>
      <c r="G11" s="49"/>
      <c r="H11" s="49"/>
      <c r="I11" s="56"/>
      <c r="J11" s="56"/>
      <c r="K11" s="54"/>
      <c r="L11" s="54"/>
      <c r="M11" s="54"/>
      <c r="N11" s="54"/>
      <c r="O11" s="54"/>
      <c r="P11" s="55"/>
      <c r="Q11" s="55"/>
    </row>
    <row r="12" spans="1:17" ht="21.75" thickBot="1" x14ac:dyDescent="0.6">
      <c r="A12" s="189"/>
      <c r="B12" s="175" t="s">
        <v>52</v>
      </c>
      <c r="C12" s="176"/>
      <c r="F12" s="49"/>
      <c r="G12" s="49"/>
      <c r="H12" s="49"/>
    </row>
    <row r="13" spans="1:17" x14ac:dyDescent="0.55000000000000004">
      <c r="A13" s="187">
        <v>4</v>
      </c>
      <c r="B13" s="171" t="s">
        <v>50</v>
      </c>
      <c r="C13" s="172"/>
      <c r="F13" s="49"/>
      <c r="G13" s="49"/>
      <c r="H13" s="49"/>
    </row>
    <row r="14" spans="1:17" x14ac:dyDescent="0.55000000000000004">
      <c r="A14" s="188"/>
      <c r="B14" s="173" t="s">
        <v>51</v>
      </c>
      <c r="C14" s="174"/>
      <c r="F14" s="49"/>
      <c r="G14" s="49"/>
      <c r="H14" s="49"/>
    </row>
    <row r="15" spans="1:17" ht="21.75" thickBot="1" x14ac:dyDescent="0.6">
      <c r="A15" s="189"/>
      <c r="B15" s="175" t="s">
        <v>52</v>
      </c>
      <c r="C15" s="176"/>
      <c r="F15" s="49"/>
      <c r="G15" s="49"/>
      <c r="H15" s="49"/>
    </row>
    <row r="16" spans="1:17" x14ac:dyDescent="0.55000000000000004">
      <c r="A16" s="187">
        <v>5</v>
      </c>
      <c r="B16" s="171" t="s">
        <v>50</v>
      </c>
      <c r="C16" s="172"/>
      <c r="E16" s="56"/>
      <c r="F16" s="49"/>
      <c r="G16" s="49"/>
      <c r="H16" s="49"/>
      <c r="I16" s="54"/>
      <c r="J16" s="54"/>
      <c r="K16" s="54"/>
      <c r="L16" s="54"/>
      <c r="M16" s="54"/>
      <c r="N16" s="54"/>
      <c r="O16" s="54"/>
      <c r="P16" s="55"/>
      <c r="Q16" s="55"/>
    </row>
    <row r="17" spans="1:17" x14ac:dyDescent="0.55000000000000004">
      <c r="A17" s="188"/>
      <c r="B17" s="173" t="s">
        <v>51</v>
      </c>
      <c r="C17" s="174"/>
      <c r="D17" s="56"/>
      <c r="E17" s="56"/>
      <c r="F17" s="49"/>
      <c r="G17" s="49"/>
      <c r="H17" s="49"/>
      <c r="I17" s="56"/>
      <c r="J17" s="56"/>
      <c r="K17" s="54"/>
      <c r="L17" s="54"/>
      <c r="M17" s="54"/>
      <c r="N17" s="54"/>
      <c r="O17" s="54"/>
      <c r="P17" s="55"/>
      <c r="Q17" s="55"/>
    </row>
    <row r="18" spans="1:17" ht="21.75" thickBot="1" x14ac:dyDescent="0.6">
      <c r="A18" s="189"/>
      <c r="B18" s="175" t="s">
        <v>52</v>
      </c>
      <c r="C18" s="176"/>
      <c r="F18" s="49"/>
      <c r="G18" s="49"/>
      <c r="H18" s="49"/>
    </row>
    <row r="19" spans="1:17" x14ac:dyDescent="0.55000000000000004">
      <c r="G19" s="49"/>
      <c r="H19" s="49"/>
    </row>
    <row r="20" spans="1:17" x14ac:dyDescent="0.55000000000000004">
      <c r="G20" s="49"/>
      <c r="H20" s="49"/>
    </row>
  </sheetData>
  <mergeCells count="6">
    <mergeCell ref="A10:A12"/>
    <mergeCell ref="A13:A15"/>
    <mergeCell ref="A16:A18"/>
    <mergeCell ref="A1:C1"/>
    <mergeCell ref="A4:A6"/>
    <mergeCell ref="A7:A9"/>
  </mergeCells>
  <pageMargins left="0.7" right="0.7" top="0.75" bottom="0.75" header="0.3" footer="0.3"/>
  <pageSetup orientation="portrait" r:id="rId1"/>
  <headerFooter>
    <oddFooter>&amp;LOIT-0234 (02/15/2023)&amp;CAgency Contact&amp;RPage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8D49B-0A40-41CF-ABD4-3D1940294050}">
  <dimension ref="A1:C24"/>
  <sheetViews>
    <sheetView workbookViewId="0"/>
  </sheetViews>
  <sheetFormatPr defaultColWidth="8.85546875" defaultRowHeight="25.5" x14ac:dyDescent="0.7"/>
  <cols>
    <col min="1" max="1" width="23.42578125" style="57" bestFit="1" customWidth="1"/>
    <col min="2" max="2" width="146.28515625" style="6" customWidth="1"/>
    <col min="3" max="3" width="134.140625" style="6" customWidth="1"/>
    <col min="4" max="16384" width="8.85546875" style="48"/>
  </cols>
  <sheetData>
    <row r="1" spans="1:3" s="57" customFormat="1" ht="18.75" customHeight="1" thickBot="1" x14ac:dyDescent="0.3">
      <c r="A1" s="166" t="s">
        <v>53</v>
      </c>
      <c r="B1" s="167" t="s">
        <v>54</v>
      </c>
    </row>
    <row r="2" spans="1:3" s="57" customFormat="1" ht="33.75" thickBot="1" x14ac:dyDescent="0.3">
      <c r="A2" s="168" t="s">
        <v>55</v>
      </c>
      <c r="B2" s="169" t="s">
        <v>157</v>
      </c>
    </row>
    <row r="3" spans="1:3" s="57" customFormat="1" ht="18.75" customHeight="1" thickBot="1" x14ac:dyDescent="0.3">
      <c r="A3" s="191" t="s">
        <v>158</v>
      </c>
      <c r="B3" s="192"/>
    </row>
    <row r="4" spans="1:3" ht="16.5" customHeight="1" thickBot="1" x14ac:dyDescent="0.75">
      <c r="A4" s="168" t="s">
        <v>56</v>
      </c>
      <c r="B4" s="169" t="s">
        <v>57</v>
      </c>
      <c r="C4" s="48"/>
    </row>
    <row r="5" spans="1:3" ht="26.25" thickBot="1" x14ac:dyDescent="0.75">
      <c r="A5" s="168" t="s">
        <v>159</v>
      </c>
      <c r="B5" s="169" t="s">
        <v>58</v>
      </c>
      <c r="C5" s="48"/>
    </row>
    <row r="6" spans="1:3" ht="18.75" customHeight="1" thickBot="1" x14ac:dyDescent="0.75">
      <c r="A6" s="191" t="s">
        <v>160</v>
      </c>
      <c r="B6" s="192"/>
      <c r="C6" s="48"/>
    </row>
    <row r="7" spans="1:3" s="57" customFormat="1" ht="16.5" customHeight="1" thickBot="1" x14ac:dyDescent="0.3">
      <c r="A7" s="168" t="s">
        <v>59</v>
      </c>
      <c r="B7" s="169" t="s">
        <v>161</v>
      </c>
    </row>
    <row r="8" spans="1:3" ht="16.5" customHeight="1" thickBot="1" x14ac:dyDescent="0.75">
      <c r="A8" s="168" t="s">
        <v>162</v>
      </c>
      <c r="B8" s="169" t="s">
        <v>163</v>
      </c>
      <c r="C8" s="48"/>
    </row>
    <row r="9" spans="1:3" ht="19.5" customHeight="1" thickBot="1" x14ac:dyDescent="0.75">
      <c r="A9" s="191" t="s">
        <v>164</v>
      </c>
      <c r="B9" s="192"/>
      <c r="C9" s="48"/>
    </row>
    <row r="10" spans="1:3" ht="16.5" customHeight="1" thickBot="1" x14ac:dyDescent="0.75">
      <c r="A10" s="168" t="s">
        <v>60</v>
      </c>
      <c r="B10" s="169" t="s">
        <v>165</v>
      </c>
      <c r="C10" s="48"/>
    </row>
    <row r="11" spans="1:3" ht="33.75" thickBot="1" x14ac:dyDescent="0.75">
      <c r="A11" s="168" t="s">
        <v>61</v>
      </c>
      <c r="B11" s="169" t="s">
        <v>166</v>
      </c>
      <c r="C11" s="48"/>
    </row>
    <row r="12" spans="1:3" ht="16.5" customHeight="1" thickBot="1" x14ac:dyDescent="0.75">
      <c r="A12" s="168" t="s">
        <v>62</v>
      </c>
      <c r="B12" s="169" t="s">
        <v>63</v>
      </c>
      <c r="C12" s="48"/>
    </row>
    <row r="13" spans="1:3" ht="16.5" customHeight="1" thickBot="1" x14ac:dyDescent="0.75">
      <c r="A13" s="168" t="s">
        <v>64</v>
      </c>
      <c r="B13" s="169" t="s">
        <v>65</v>
      </c>
      <c r="C13" s="48"/>
    </row>
    <row r="14" spans="1:3" ht="16.5" customHeight="1" thickBot="1" x14ac:dyDescent="0.75">
      <c r="A14" s="168" t="s">
        <v>66</v>
      </c>
      <c r="B14" s="169" t="s">
        <v>167</v>
      </c>
      <c r="C14" s="48"/>
    </row>
    <row r="15" spans="1:3" ht="16.5" customHeight="1" thickBot="1" x14ac:dyDescent="0.75">
      <c r="A15" s="168" t="s">
        <v>67</v>
      </c>
      <c r="B15" s="169" t="s">
        <v>168</v>
      </c>
      <c r="C15" s="48"/>
    </row>
    <row r="16" spans="1:3" ht="16.5" customHeight="1" thickBot="1" x14ac:dyDescent="0.75">
      <c r="A16" s="168" t="s">
        <v>68</v>
      </c>
      <c r="B16" s="169" t="s">
        <v>169</v>
      </c>
      <c r="C16" s="48"/>
    </row>
    <row r="17" spans="1:3" ht="26.25" thickBot="1" x14ac:dyDescent="0.75">
      <c r="A17" s="168" t="s">
        <v>68</v>
      </c>
      <c r="B17" s="169" t="s">
        <v>170</v>
      </c>
      <c r="C17" s="48"/>
    </row>
    <row r="18" spans="1:3" ht="22.5" customHeight="1" thickBot="1" x14ac:dyDescent="0.75">
      <c r="A18" s="191" t="s">
        <v>171</v>
      </c>
      <c r="B18" s="192"/>
      <c r="C18" s="48"/>
    </row>
    <row r="19" spans="1:3" ht="16.5" customHeight="1" thickBot="1" x14ac:dyDescent="0.75">
      <c r="A19" s="168" t="s">
        <v>69</v>
      </c>
      <c r="B19" s="169" t="s">
        <v>172</v>
      </c>
      <c r="C19" s="48"/>
    </row>
    <row r="20" spans="1:3" ht="19.5" customHeight="1" x14ac:dyDescent="0.7">
      <c r="A20" s="48"/>
      <c r="B20" s="48"/>
      <c r="C20" s="48"/>
    </row>
    <row r="21" spans="1:3" x14ac:dyDescent="0.7">
      <c r="A21" s="48"/>
      <c r="B21" s="48"/>
      <c r="C21" s="48"/>
    </row>
    <row r="22" spans="1:3" x14ac:dyDescent="0.7">
      <c r="A22" s="48"/>
      <c r="B22" s="48"/>
      <c r="C22" s="48"/>
    </row>
    <row r="24" spans="1:3" x14ac:dyDescent="0.7">
      <c r="A24" s="69"/>
    </row>
  </sheetData>
  <mergeCells count="4">
    <mergeCell ref="A3:B3"/>
    <mergeCell ref="A6:B6"/>
    <mergeCell ref="A9:B9"/>
    <mergeCell ref="A18:B18"/>
  </mergeCells>
  <pageMargins left="0.25" right="0.25" top="0.75" bottom="0.75" header="0.3" footer="0.3"/>
  <pageSetup paperSize="5" orientation="landscape" r:id="rId1"/>
  <headerFooter>
    <oddFooter>&amp;LOIT-0234 (02/15/2023)&amp;CInstructions&amp;RPage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E6B62-9C1E-4BCA-981C-BBA9B53FCF48}">
  <dimension ref="C30:D35"/>
  <sheetViews>
    <sheetView workbookViewId="0">
      <selection activeCell="F33" sqref="F33"/>
    </sheetView>
  </sheetViews>
  <sheetFormatPr defaultRowHeight="15" x14ac:dyDescent="0.25"/>
  <cols>
    <col min="3" max="3" width="29.5703125" bestFit="1" customWidth="1"/>
    <col min="4" max="4" width="34.28515625" bestFit="1" customWidth="1"/>
  </cols>
  <sheetData>
    <row r="30" spans="3:4" ht="20.25" x14ac:dyDescent="0.3">
      <c r="C30" s="193" t="s">
        <v>70</v>
      </c>
      <c r="D30" s="193"/>
    </row>
    <row r="31" spans="3:4" ht="26.25" x14ac:dyDescent="0.4">
      <c r="C31" s="58" t="s">
        <v>71</v>
      </c>
      <c r="D31" s="59" t="e">
        <f>'Project.Status.FY2__'!#REF!</f>
        <v>#REF!</v>
      </c>
    </row>
    <row r="32" spans="3:4" ht="26.25" x14ac:dyDescent="0.4">
      <c r="C32" s="58" t="s">
        <v>72</v>
      </c>
      <c r="D32" s="60" t="e">
        <f>'Project.Status.FY2__'!#REF!</f>
        <v>#REF!</v>
      </c>
    </row>
    <row r="33" spans="3:4" ht="26.25" x14ac:dyDescent="0.4">
      <c r="C33" s="58" t="s">
        <v>73</v>
      </c>
      <c r="D33" s="63" t="e">
        <f>'Project.Status.FY2__'!#REF!</f>
        <v>#REF!</v>
      </c>
    </row>
    <row r="34" spans="3:4" ht="26.25" x14ac:dyDescent="0.4">
      <c r="C34" s="61" t="s">
        <v>74</v>
      </c>
      <c r="D34" s="62" t="e">
        <f>SUM(D31:D33)</f>
        <v>#REF!</v>
      </c>
    </row>
    <row r="35" spans="3:4" ht="18" x14ac:dyDescent="0.25">
      <c r="C35" s="64" t="s">
        <v>75</v>
      </c>
      <c r="D35" s="65" t="e">
        <f>D31/D34</f>
        <v>#REF!</v>
      </c>
    </row>
  </sheetData>
  <mergeCells count="1">
    <mergeCell ref="C30:D3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06968-1E97-4A86-A72B-BD871517C854}">
  <dimension ref="A2:N72"/>
  <sheetViews>
    <sheetView topLeftCell="A2" workbookViewId="0">
      <selection activeCell="A2" sqref="A2:H2"/>
    </sheetView>
  </sheetViews>
  <sheetFormatPr defaultColWidth="8.85546875" defaultRowHeight="18" customHeight="1" x14ac:dyDescent="0.15"/>
  <cols>
    <col min="1" max="1" width="24.140625" style="66" customWidth="1"/>
    <col min="2" max="3" width="8.85546875" style="66"/>
    <col min="4" max="4" width="54" style="66" customWidth="1"/>
    <col min="5" max="5" width="20.140625" style="66" customWidth="1"/>
    <col min="6" max="6" width="19.140625" style="66" bestFit="1" customWidth="1"/>
    <col min="7" max="7" width="17.140625" style="66" customWidth="1"/>
    <col min="8" max="8" width="19.7109375" style="66" customWidth="1"/>
    <col min="9" max="16384" width="8.85546875" style="66"/>
  </cols>
  <sheetData>
    <row r="2" spans="1:14" ht="76.5" customHeight="1" x14ac:dyDescent="1.85">
      <c r="A2" s="194" t="s">
        <v>76</v>
      </c>
      <c r="B2" s="194"/>
      <c r="C2" s="194"/>
      <c r="D2" s="194"/>
      <c r="E2" s="194"/>
      <c r="F2" s="194"/>
      <c r="G2" s="194"/>
      <c r="H2" s="194"/>
      <c r="I2" s="170"/>
      <c r="J2" s="170"/>
      <c r="K2" s="170"/>
      <c r="L2" s="170"/>
      <c r="M2" s="170"/>
      <c r="N2" s="170"/>
    </row>
    <row r="4" spans="1:14" ht="18" customHeight="1" x14ac:dyDescent="0.15">
      <c r="A4" s="133" t="s">
        <v>33</v>
      </c>
      <c r="D4" s="67" t="s">
        <v>34</v>
      </c>
      <c r="E4" s="67" t="s">
        <v>77</v>
      </c>
      <c r="F4" s="67" t="s">
        <v>35</v>
      </c>
      <c r="G4" s="67" t="s">
        <v>35</v>
      </c>
      <c r="H4" s="67" t="s">
        <v>36</v>
      </c>
    </row>
    <row r="5" spans="1:14" ht="18" customHeight="1" x14ac:dyDescent="0.15">
      <c r="A5" s="129" t="s">
        <v>78</v>
      </c>
      <c r="D5" s="68" t="s">
        <v>40</v>
      </c>
      <c r="E5" s="68" t="s">
        <v>40</v>
      </c>
      <c r="F5" s="68" t="s">
        <v>40</v>
      </c>
      <c r="G5" s="68" t="s">
        <v>40</v>
      </c>
      <c r="H5" s="68" t="s">
        <v>71</v>
      </c>
    </row>
    <row r="6" spans="1:14" ht="18" customHeight="1" x14ac:dyDescent="0.15">
      <c r="A6" s="130" t="s">
        <v>79</v>
      </c>
      <c r="D6" s="68" t="s">
        <v>41</v>
      </c>
      <c r="E6" s="68" t="s">
        <v>41</v>
      </c>
      <c r="F6" s="68" t="s">
        <v>73</v>
      </c>
      <c r="G6" s="68" t="s">
        <v>73</v>
      </c>
      <c r="H6" s="68" t="s">
        <v>72</v>
      </c>
    </row>
    <row r="7" spans="1:14" ht="18" customHeight="1" x14ac:dyDescent="0.15">
      <c r="A7" s="130" t="s">
        <v>80</v>
      </c>
      <c r="E7" s="68" t="s">
        <v>73</v>
      </c>
    </row>
    <row r="8" spans="1:14" ht="18" customHeight="1" x14ac:dyDescent="0.15">
      <c r="A8" s="130" t="s">
        <v>81</v>
      </c>
    </row>
    <row r="9" spans="1:14" ht="18" customHeight="1" x14ac:dyDescent="0.15">
      <c r="A9" s="130" t="s">
        <v>82</v>
      </c>
      <c r="D9" s="165" t="s">
        <v>6</v>
      </c>
    </row>
    <row r="10" spans="1:14" ht="18" customHeight="1" x14ac:dyDescent="0.15">
      <c r="A10" s="131" t="s">
        <v>83</v>
      </c>
      <c r="D10" s="68" t="s">
        <v>101</v>
      </c>
    </row>
    <row r="11" spans="1:14" ht="18" customHeight="1" x14ac:dyDescent="0.15">
      <c r="A11" s="131" t="s">
        <v>84</v>
      </c>
      <c r="D11" s="68" t="s">
        <v>103</v>
      </c>
    </row>
    <row r="12" spans="1:14" ht="18" customHeight="1" x14ac:dyDescent="0.15">
      <c r="A12" s="131" t="s">
        <v>85</v>
      </c>
      <c r="D12" s="68" t="s">
        <v>105</v>
      </c>
    </row>
    <row r="13" spans="1:14" ht="18" customHeight="1" x14ac:dyDescent="0.15">
      <c r="A13" s="131" t="s">
        <v>86</v>
      </c>
      <c r="D13" s="68" t="s">
        <v>107</v>
      </c>
    </row>
    <row r="14" spans="1:14" ht="18" customHeight="1" x14ac:dyDescent="0.15">
      <c r="A14" s="131" t="s">
        <v>87</v>
      </c>
      <c r="D14" s="68" t="s">
        <v>109</v>
      </c>
    </row>
    <row r="15" spans="1:14" ht="18" customHeight="1" x14ac:dyDescent="0.15">
      <c r="A15" s="132" t="s">
        <v>88</v>
      </c>
      <c r="D15" s="68" t="s">
        <v>111</v>
      </c>
    </row>
    <row r="16" spans="1:14" ht="18" customHeight="1" x14ac:dyDescent="0.15">
      <c r="A16" s="132" t="s">
        <v>89</v>
      </c>
      <c r="D16" s="68" t="s">
        <v>113</v>
      </c>
    </row>
    <row r="17" spans="1:4" ht="18" customHeight="1" x14ac:dyDescent="0.15">
      <c r="A17" s="132" t="s">
        <v>90</v>
      </c>
      <c r="D17" s="68" t="s">
        <v>115</v>
      </c>
    </row>
    <row r="18" spans="1:4" ht="18" customHeight="1" x14ac:dyDescent="0.15">
      <c r="A18" s="132" t="s">
        <v>91</v>
      </c>
      <c r="D18" s="68" t="s">
        <v>117</v>
      </c>
    </row>
    <row r="19" spans="1:4" ht="18" customHeight="1" x14ac:dyDescent="0.15">
      <c r="A19" s="132" t="s">
        <v>92</v>
      </c>
      <c r="D19" s="68" t="s">
        <v>119</v>
      </c>
    </row>
    <row r="20" spans="1:4" ht="18" customHeight="1" x14ac:dyDescent="0.15">
      <c r="A20" s="132" t="s">
        <v>93</v>
      </c>
      <c r="D20" s="68" t="s">
        <v>121</v>
      </c>
    </row>
    <row r="21" spans="1:4" ht="18" customHeight="1" x14ac:dyDescent="0.15">
      <c r="A21" s="131" t="s">
        <v>94</v>
      </c>
      <c r="D21" s="164"/>
    </row>
    <row r="22" spans="1:4" ht="18" customHeight="1" x14ac:dyDescent="0.15">
      <c r="A22" s="131" t="s">
        <v>95</v>
      </c>
      <c r="D22" s="164"/>
    </row>
    <row r="23" spans="1:4" ht="18" customHeight="1" x14ac:dyDescent="0.15">
      <c r="A23" s="131" t="s">
        <v>96</v>
      </c>
      <c r="D23" s="164"/>
    </row>
    <row r="24" spans="1:4" ht="18" customHeight="1" x14ac:dyDescent="0.15">
      <c r="A24" s="131" t="s">
        <v>97</v>
      </c>
      <c r="D24" s="164"/>
    </row>
    <row r="25" spans="1:4" ht="18" customHeight="1" x14ac:dyDescent="0.15">
      <c r="A25" s="131" t="s">
        <v>98</v>
      </c>
      <c r="D25" s="164"/>
    </row>
    <row r="26" spans="1:4" ht="18" customHeight="1" x14ac:dyDescent="0.15">
      <c r="A26" s="131" t="s">
        <v>99</v>
      </c>
    </row>
    <row r="27" spans="1:4" ht="18" customHeight="1" x14ac:dyDescent="0.15">
      <c r="A27" s="131" t="s">
        <v>100</v>
      </c>
    </row>
    <row r="28" spans="1:4" ht="18" customHeight="1" x14ac:dyDescent="0.15">
      <c r="A28" s="131" t="s">
        <v>102</v>
      </c>
    </row>
    <row r="29" spans="1:4" ht="18" customHeight="1" x14ac:dyDescent="0.15">
      <c r="A29" s="131" t="s">
        <v>104</v>
      </c>
    </row>
    <row r="30" spans="1:4" ht="18" customHeight="1" x14ac:dyDescent="0.15">
      <c r="A30" s="131" t="s">
        <v>106</v>
      </c>
    </row>
    <row r="31" spans="1:4" ht="18" customHeight="1" x14ac:dyDescent="0.15">
      <c r="A31" s="131" t="s">
        <v>108</v>
      </c>
    </row>
    <row r="32" spans="1:4" ht="18" customHeight="1" x14ac:dyDescent="0.15">
      <c r="A32" s="131" t="s">
        <v>110</v>
      </c>
    </row>
    <row r="33" spans="1:1" ht="18" customHeight="1" x14ac:dyDescent="0.15">
      <c r="A33" s="131" t="s">
        <v>112</v>
      </c>
    </row>
    <row r="34" spans="1:1" ht="18" customHeight="1" x14ac:dyDescent="0.15">
      <c r="A34" s="131" t="s">
        <v>114</v>
      </c>
    </row>
    <row r="35" spans="1:1" ht="18" customHeight="1" x14ac:dyDescent="0.15">
      <c r="A35" s="131" t="s">
        <v>116</v>
      </c>
    </row>
    <row r="36" spans="1:1" ht="18" customHeight="1" x14ac:dyDescent="0.15">
      <c r="A36" s="131" t="s">
        <v>118</v>
      </c>
    </row>
    <row r="37" spans="1:1" ht="18" customHeight="1" x14ac:dyDescent="0.15">
      <c r="A37" s="131" t="s">
        <v>120</v>
      </c>
    </row>
    <row r="38" spans="1:1" ht="18" customHeight="1" x14ac:dyDescent="0.15">
      <c r="A38" s="131" t="s">
        <v>122</v>
      </c>
    </row>
    <row r="39" spans="1:1" ht="18" customHeight="1" x14ac:dyDescent="0.15">
      <c r="A39" s="131" t="s">
        <v>123</v>
      </c>
    </row>
    <row r="40" spans="1:1" ht="18" customHeight="1" x14ac:dyDescent="0.15">
      <c r="A40" s="131" t="s">
        <v>124</v>
      </c>
    </row>
    <row r="41" spans="1:1" ht="18" customHeight="1" x14ac:dyDescent="0.15">
      <c r="A41" s="131" t="s">
        <v>125</v>
      </c>
    </row>
    <row r="42" spans="1:1" ht="18" customHeight="1" x14ac:dyDescent="0.15">
      <c r="A42" s="131" t="s">
        <v>126</v>
      </c>
    </row>
    <row r="43" spans="1:1" ht="18" customHeight="1" x14ac:dyDescent="0.15">
      <c r="A43" s="131" t="s">
        <v>127</v>
      </c>
    </row>
    <row r="44" spans="1:1" ht="18" customHeight="1" x14ac:dyDescent="0.15">
      <c r="A44" s="131" t="s">
        <v>128</v>
      </c>
    </row>
    <row r="45" spans="1:1" ht="18" customHeight="1" x14ac:dyDescent="0.15">
      <c r="A45" s="131" t="s">
        <v>129</v>
      </c>
    </row>
    <row r="46" spans="1:1" ht="18" customHeight="1" x14ac:dyDescent="0.15">
      <c r="A46" s="131" t="s">
        <v>130</v>
      </c>
    </row>
    <row r="47" spans="1:1" ht="18" customHeight="1" x14ac:dyDescent="0.15">
      <c r="A47" s="131" t="s">
        <v>131</v>
      </c>
    </row>
    <row r="48" spans="1:1" ht="18" customHeight="1" x14ac:dyDescent="0.15">
      <c r="A48" s="131" t="s">
        <v>132</v>
      </c>
    </row>
    <row r="49" spans="1:1" ht="18" customHeight="1" x14ac:dyDescent="0.15">
      <c r="A49" s="131" t="s">
        <v>133</v>
      </c>
    </row>
    <row r="50" spans="1:1" ht="18" customHeight="1" x14ac:dyDescent="0.15">
      <c r="A50" s="131" t="s">
        <v>134</v>
      </c>
    </row>
    <row r="51" spans="1:1" ht="18" customHeight="1" x14ac:dyDescent="0.15">
      <c r="A51" s="131" t="s">
        <v>135</v>
      </c>
    </row>
    <row r="52" spans="1:1" ht="18" customHeight="1" x14ac:dyDescent="0.15">
      <c r="A52" s="131" t="s">
        <v>136</v>
      </c>
    </row>
    <row r="53" spans="1:1" ht="18" customHeight="1" x14ac:dyDescent="0.15">
      <c r="A53" s="131" t="s">
        <v>137</v>
      </c>
    </row>
    <row r="54" spans="1:1" ht="18" customHeight="1" x14ac:dyDescent="0.15">
      <c r="A54" s="131" t="s">
        <v>138</v>
      </c>
    </row>
    <row r="55" spans="1:1" ht="18" customHeight="1" x14ac:dyDescent="0.15">
      <c r="A55" s="131" t="s">
        <v>139</v>
      </c>
    </row>
    <row r="56" spans="1:1" ht="18" customHeight="1" x14ac:dyDescent="0.15">
      <c r="A56" s="131" t="s">
        <v>140</v>
      </c>
    </row>
    <row r="57" spans="1:1" ht="18" customHeight="1" x14ac:dyDescent="0.15">
      <c r="A57" s="131" t="s">
        <v>141</v>
      </c>
    </row>
    <row r="58" spans="1:1" ht="18" customHeight="1" x14ac:dyDescent="0.15">
      <c r="A58" s="131" t="s">
        <v>142</v>
      </c>
    </row>
    <row r="59" spans="1:1" ht="18" customHeight="1" x14ac:dyDescent="0.15">
      <c r="A59" s="131" t="s">
        <v>143</v>
      </c>
    </row>
    <row r="60" spans="1:1" ht="18" customHeight="1" x14ac:dyDescent="0.15">
      <c r="A60" s="131" t="s">
        <v>144</v>
      </c>
    </row>
    <row r="61" spans="1:1" ht="18" customHeight="1" x14ac:dyDescent="0.15">
      <c r="A61" s="131" t="s">
        <v>145</v>
      </c>
    </row>
    <row r="62" spans="1:1" ht="18" customHeight="1" x14ac:dyDescent="0.15">
      <c r="A62" s="131" t="s">
        <v>146</v>
      </c>
    </row>
    <row r="63" spans="1:1" ht="18" customHeight="1" x14ac:dyDescent="0.15">
      <c r="A63" s="131" t="s">
        <v>147</v>
      </c>
    </row>
    <row r="64" spans="1:1" ht="18" customHeight="1" x14ac:dyDescent="0.15">
      <c r="A64" s="131" t="s">
        <v>148</v>
      </c>
    </row>
    <row r="65" spans="1:1" ht="18" customHeight="1" x14ac:dyDescent="0.15">
      <c r="A65" s="131" t="s">
        <v>149</v>
      </c>
    </row>
    <row r="66" spans="1:1" ht="18" customHeight="1" x14ac:dyDescent="0.15">
      <c r="A66" s="131" t="s">
        <v>150</v>
      </c>
    </row>
    <row r="67" spans="1:1" ht="18" customHeight="1" x14ac:dyDescent="0.15">
      <c r="A67" s="131" t="s">
        <v>151</v>
      </c>
    </row>
    <row r="68" spans="1:1" ht="18" customHeight="1" x14ac:dyDescent="0.15">
      <c r="A68" s="131" t="s">
        <v>152</v>
      </c>
    </row>
    <row r="69" spans="1:1" ht="18" customHeight="1" x14ac:dyDescent="0.15">
      <c r="A69" s="131" t="s">
        <v>153</v>
      </c>
    </row>
    <row r="70" spans="1:1" ht="18" customHeight="1" x14ac:dyDescent="0.15">
      <c r="A70" s="131" t="s">
        <v>154</v>
      </c>
    </row>
    <row r="71" spans="1:1" ht="18" customHeight="1" x14ac:dyDescent="0.15">
      <c r="A71" s="131" t="s">
        <v>155</v>
      </c>
    </row>
    <row r="72" spans="1:1" ht="18" customHeight="1" x14ac:dyDescent="0.15">
      <c r="A72" s="134" t="s">
        <v>156</v>
      </c>
    </row>
  </sheetData>
  <sortState xmlns:xlrd2="http://schemas.microsoft.com/office/spreadsheetml/2017/richdata2" ref="A5:A8">
    <sortCondition ref="A4:A8"/>
  </sortState>
  <mergeCells count="1">
    <mergeCell ref="A2:H2"/>
  </mergeCells>
  <dataValidations count="2">
    <dataValidation operator="equal" allowBlank="1" showInputMessage="1" showErrorMessage="1" sqref="C15" xr:uid="{F4FB6892-D797-485D-AD64-CE5C6BA86390}"/>
    <dataValidation allowBlank="1" showInputMessage="1" showErrorMessage="1" sqref="A4:A72" xr:uid="{145DCD30-6CB6-4F13-9104-8B5AFF88472D}"/>
  </dataValidations>
  <pageMargins left="0.25" right="0.25" top="0.75" bottom="0.75" header="0.3" footer="0.3"/>
  <pageSetup paperSize="5" orientation="landscape" r:id="rId1"/>
  <headerFooter>
    <oddFooter>&amp;LOIT-0234 (02/15/2023)&amp;CDO NOT MODIFY&amp;RPage 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P X 3 z V J s n c x K l A A A A 9 g A A A B I A H A B D b 2 5 m a W c v U G F j a 2 F n Z S 5 4 b W w g o h g A K K A U A A A A A A A A A A A A A A A A A A A A A A A A A A A A h Y 9 B D o I w F E S v Q r q n L W A M I Z + y c C u J C d G 4 b b B C I 3 w M L Z a 7 u f B I X k G M o u 5 c z s y b Z O Z + v U E 2 t o 1 3 U b 3 R H a Y k o J x 4 C s v u o L F K y W C P f k w y A R t Z n m S l v A l G k 4 x G p 6 S 2 9 p w w 5 p y j L q J d X 7 G Q 8 4 D t 8 3 V R 1 q q V v k Z j J Z a K f F q H / y 0 i Y P c a I 0 I a 8 C V d x B H l w G Y T c o 1 f I J z 2 P t M f E 1 Z D Y 4 d e C Y X + t g A 2 S 2 D v D + I B U E s D B B Q A A g A I A D 1 9 8 1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9 f f N U K I p H u A 4 A A A A R A A A A E w A c A E Z v c m 1 1 b G F z L 1 N l Y 3 R p b 2 4 x L m 0 g o h g A K K A U A A A A A A A A A A A A A A A A A A A A A A A A A A A A K 0 5 N L s n M z 1 M I h t C G 1 g B Q S w E C L Q A U A A I A C A A 9 f f N U m y d z E q U A A A D 2 A A A A E g A A A A A A A A A A A A A A A A A A A A A A Q 2 9 u Z m l n L 1 B h Y 2 t h Z 2 U u e G 1 s U E s B A i 0 A F A A C A A g A P X 3 z V A / K 6 a u k A A A A 6 Q A A A B M A A A A A A A A A A A A A A A A A 8 Q A A A F t D b 2 5 0 Z W 5 0 X 1 R 5 c G V z X S 5 4 b W x Q S w E C L Q A U A A I A C A A 9 f f N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8 h u j 9 3 u h t 0 K O X c Q D x N r Q v w A A A A A C A A A A A A A D Z g A A w A A A A B A A A A A G S z t t F 8 l C T g l / B h y Z 9 6 F 1 A A A A A A S A A A C g A A A A E A A A A B N h 7 S X m j g C K g Q h u w G C T t a h Q A A A A S G J Y T Q M o m T c 9 f h Y v X c 1 j s a E 7 g Y E M 1 U b s Y y + t 0 h K O k b e x t T N N E B e i H U N B n J f / a x t d / S P e 2 N X x O 6 W 5 s E O T t D y B U C l 9 t P J V Y O 2 g Y 3 r c F M V N + R 4 U A A A A / 9 5 M 8 K E z v n t X / / V L m Q j w t G e g / h 8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F79FCDD587B5458B1A2D37B3523A6B" ma:contentTypeVersion="4" ma:contentTypeDescription="Create a new document." ma:contentTypeScope="" ma:versionID="be8bd31689d23ba1698ec33449866833">
  <xsd:schema xmlns:xsd="http://www.w3.org/2001/XMLSchema" xmlns:xs="http://www.w3.org/2001/XMLSchema" xmlns:p="http://schemas.microsoft.com/office/2006/metadata/properties" xmlns:ns2="a58463bb-4de0-41ad-8455-50b19833fd2d" xmlns:ns3="3a26aa70-6ff8-4c87-b409-c5682c159dc8" targetNamespace="http://schemas.microsoft.com/office/2006/metadata/properties" ma:root="true" ma:fieldsID="dbe655c5f81539e998d69f5d38015c4b" ns2:_="" ns3:_="">
    <xsd:import namespace="a58463bb-4de0-41ad-8455-50b19833fd2d"/>
    <xsd:import namespace="3a26aa70-6ff8-4c87-b409-c5682c159d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8463bb-4de0-41ad-8455-50b19833fd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26aa70-6ff8-4c87-b409-c5682c159dc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B2E2431-B647-4A31-B26F-43AE393F43B2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2E16D474-E3EC-4F62-B8F7-30F7003DC6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8463bb-4de0-41ad-8455-50b19833fd2d"/>
    <ds:schemaRef ds:uri="3a26aa70-6ff8-4c87-b409-c5682c159d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8112D2F-527A-4892-A270-491A88CD839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16128B7-7214-4505-891B-2673C4B35355}">
  <ds:schemaRefs>
    <ds:schemaRef ds:uri="http://purl.org/dc/terms/"/>
    <ds:schemaRef ds:uri="3a26aa70-6ff8-4c87-b409-c5682c159dc8"/>
    <ds:schemaRef ds:uri="http://schemas.microsoft.com/office/2006/documentManagement/types"/>
    <ds:schemaRef ds:uri="http://purl.org/dc/dcmitype/"/>
    <ds:schemaRef ds:uri="http://schemas.microsoft.com/office/infopath/2007/PartnerControls"/>
    <ds:schemaRef ds:uri="a58463bb-4de0-41ad-8455-50b19833fd2d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Project.Status.FY2__</vt:lpstr>
      <vt:lpstr>Agency.Contact</vt:lpstr>
      <vt:lpstr>Instructions</vt:lpstr>
      <vt:lpstr>Graphs-Do.Not.Modify</vt:lpstr>
      <vt:lpstr>Master-Do.NOT.modify</vt:lpstr>
      <vt:lpstr>AGR_SQL_ALL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Chitkara, Gautam</dc:creator>
  <cp:keywords/>
  <dc:description/>
  <cp:lastModifiedBy>Devlin-Mcconahay, Diana</cp:lastModifiedBy>
  <cp:revision/>
  <cp:lastPrinted>2023-02-15T20:35:41Z</cp:lastPrinted>
  <dcterms:created xsi:type="dcterms:W3CDTF">2022-06-13T13:49:00Z</dcterms:created>
  <dcterms:modified xsi:type="dcterms:W3CDTF">2023-02-15T20:36:49Z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0x01010077F79FCDD587B5458B1A2D37B3523A6B</vt:lpwstr>
  </property>
</Properties>
</file>